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vidscvg\Downloads\New folder\"/>
    </mc:Choice>
  </mc:AlternateContent>
  <xr:revisionPtr revIDLastSave="0" documentId="13_ncr:1_{8D061217-B813-4733-867C-4B41E5EFB312}" xr6:coauthVersionLast="47" xr6:coauthVersionMax="47" xr10:uidLastSave="{00000000-0000-0000-0000-000000000000}"/>
  <bookViews>
    <workbookView xWindow="29925" yWindow="1125" windowWidth="21600" windowHeight="11235" activeTab="1" xr2:uid="{2A4A25A7-B840-464F-BE0A-F1AE57F8098F}"/>
  </bookViews>
  <sheets>
    <sheet name="Fisheries Fees" sheetId="5" r:id="rId1"/>
    <sheet name="Fisheries Penalties" sheetId="6" r:id="rId2"/>
  </sheets>
  <definedNames>
    <definedName name="_Toc358112441" localSheetId="1">'Fisheries Penalties'!$A$363</definedName>
    <definedName name="_Toc358112442" localSheetId="1">'Fisheries Penalties'!$A$370</definedName>
    <definedName name="_Toc358112443" localSheetId="1">'Fisheries Penalties'!$A$396</definedName>
    <definedName name="_Toc358112444" localSheetId="1">'Fisheries Penalties'!$A$388</definedName>
    <definedName name="_Toc358112445" localSheetId="1">'Fisheries Penalties'!$A$415</definedName>
    <definedName name="_Toc380053072" localSheetId="0">'Fisheries Fees'!$A$142</definedName>
    <definedName name="_Toc380053077" localSheetId="0">'Fisheries Fees'!#REF!</definedName>
    <definedName name="_Toc380577366" localSheetId="0">'Fisheries Fees'!#REF!</definedName>
    <definedName name="_Toc380577367" localSheetId="0">'Fisheries Fees'!$A$36</definedName>
    <definedName name="FeeUnit" localSheetId="0">#REF!</definedName>
    <definedName name="FeeUnit" localSheetId="1">#REF!</definedName>
    <definedName name="FeeUnit">#REF!</definedName>
    <definedName name="FinYear" localSheetId="0">#REF!</definedName>
    <definedName name="FinYear" localSheetId="1">#REF!</definedName>
    <definedName name="FinYear">#REF!</definedName>
    <definedName name="GST" localSheetId="0">#REF!</definedName>
    <definedName name="GST" localSheetId="1">#REF!</definedName>
    <definedName name="GST">#REF!</definedName>
    <definedName name="PenaltyUnit" localSheetId="0">#REF!</definedName>
    <definedName name="PenaltyUnit" localSheetId="1">#REF!</definedName>
    <definedName name="PenaltyUnit">#REF!</definedName>
    <definedName name="_xlnm.Print_Area" localSheetId="0">'Fisheries Fees'!$A$1:$P$152</definedName>
    <definedName name="_xlnm.Print_Area" localSheetId="1">'Fisheries Penalties'!$A$1:$E$818</definedName>
    <definedName name="_xlnm.Print_Titles" localSheetId="1">'Fisheries Penalties'!$21:$21</definedName>
    <definedName name="StartDate" localSheetId="0">#REF!</definedName>
    <definedName name="StartDate" localSheetId="1">#REF!</definedName>
    <definedName name="Start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6" l="1"/>
  <c r="D13" i="6"/>
  <c r="D818" i="6"/>
  <c r="D815" i="6"/>
  <c r="D812" i="6"/>
  <c r="D811" i="6"/>
  <c r="D810" i="6"/>
  <c r="D809" i="6"/>
  <c r="D808" i="6"/>
  <c r="D807" i="6"/>
  <c r="D806" i="6"/>
  <c r="D805" i="6"/>
  <c r="D804" i="6"/>
  <c r="D803" i="6"/>
  <c r="D802" i="6"/>
  <c r="D799" i="6"/>
  <c r="D798" i="6"/>
  <c r="D797" i="6"/>
  <c r="D796" i="6"/>
  <c r="D795" i="6"/>
  <c r="D794" i="6"/>
  <c r="D793" i="6"/>
  <c r="D792" i="6"/>
  <c r="D791" i="6"/>
  <c r="D790" i="6"/>
  <c r="D789" i="6"/>
  <c r="D786" i="6"/>
  <c r="D785" i="6"/>
  <c r="D784" i="6"/>
  <c r="D783" i="6"/>
  <c r="D782" i="6"/>
  <c r="D781" i="6"/>
  <c r="D778" i="6"/>
  <c r="D777" i="6"/>
  <c r="D776" i="6"/>
  <c r="D775" i="6"/>
  <c r="D774" i="6"/>
  <c r="D773" i="6"/>
  <c r="D770" i="6"/>
  <c r="D769" i="6"/>
  <c r="D766" i="6"/>
  <c r="D765" i="6"/>
  <c r="D762" i="6"/>
  <c r="D761" i="6"/>
  <c r="D758" i="6"/>
  <c r="D757" i="6"/>
  <c r="D754" i="6"/>
  <c r="D753" i="6"/>
  <c r="D750" i="6"/>
  <c r="D749" i="6"/>
  <c r="D746" i="6"/>
  <c r="D745" i="6"/>
  <c r="D744" i="6"/>
  <c r="D743" i="6"/>
  <c r="D740" i="6"/>
  <c r="D739" i="6"/>
  <c r="D738" i="6"/>
  <c r="D737" i="6"/>
  <c r="D736" i="6"/>
  <c r="D735" i="6"/>
  <c r="D734" i="6"/>
  <c r="D733" i="6"/>
  <c r="D732" i="6"/>
  <c r="D729" i="6"/>
  <c r="D728" i="6"/>
  <c r="D727" i="6"/>
  <c r="D726" i="6"/>
  <c r="D725" i="6"/>
  <c r="D724" i="6"/>
  <c r="D723" i="6"/>
  <c r="D722" i="6"/>
  <c r="D721" i="6"/>
  <c r="D718" i="6"/>
  <c r="D717" i="6"/>
  <c r="D716" i="6"/>
  <c r="D715" i="6"/>
  <c r="D714" i="6"/>
  <c r="D711" i="6"/>
  <c r="D710" i="6"/>
  <c r="D709" i="6"/>
  <c r="D708" i="6"/>
  <c r="D707" i="6"/>
  <c r="D704" i="6"/>
  <c r="D701" i="6"/>
  <c r="D698" i="6"/>
  <c r="D697" i="6"/>
  <c r="D696" i="6"/>
  <c r="D695" i="6"/>
  <c r="D694" i="6"/>
  <c r="D693" i="6"/>
  <c r="D690" i="6"/>
  <c r="D689" i="6"/>
  <c r="D686" i="6"/>
  <c r="D685" i="6"/>
  <c r="D682" i="6"/>
  <c r="D681" i="6"/>
  <c r="D680" i="6"/>
  <c r="D679" i="6"/>
  <c r="D676" i="6"/>
  <c r="D675" i="6"/>
  <c r="D674" i="6"/>
  <c r="D673" i="6"/>
  <c r="D670" i="6"/>
  <c r="D669" i="6"/>
  <c r="D666" i="6"/>
  <c r="D665" i="6"/>
  <c r="D662" i="6"/>
  <c r="D661" i="6"/>
  <c r="D660" i="6"/>
  <c r="D659" i="6"/>
  <c r="D658" i="6"/>
  <c r="D657" i="6"/>
  <c r="D656" i="6"/>
  <c r="D653" i="6"/>
  <c r="D652" i="6"/>
  <c r="D651" i="6"/>
  <c r="D650" i="6"/>
  <c r="D649" i="6"/>
  <c r="D648" i="6"/>
  <c r="D647" i="6"/>
  <c r="D644" i="6"/>
  <c r="D643" i="6"/>
  <c r="D642" i="6"/>
  <c r="D641" i="6"/>
  <c r="D640" i="6"/>
  <c r="D639" i="6"/>
  <c r="D636" i="6"/>
  <c r="D635" i="6"/>
  <c r="D634" i="6"/>
  <c r="D633" i="6"/>
  <c r="D632" i="6"/>
  <c r="D631" i="6"/>
  <c r="D628" i="6"/>
  <c r="D625" i="6"/>
  <c r="D624" i="6"/>
  <c r="D623" i="6"/>
  <c r="D622" i="6"/>
  <c r="D621" i="6"/>
  <c r="D618" i="6"/>
  <c r="D617" i="6"/>
  <c r="D616" i="6"/>
  <c r="D615" i="6"/>
  <c r="D614" i="6"/>
  <c r="D611" i="6"/>
  <c r="D610" i="6"/>
  <c r="D609" i="6"/>
  <c r="D608" i="6"/>
  <c r="D607" i="6"/>
  <c r="D606" i="6"/>
  <c r="D603" i="6"/>
  <c r="D602" i="6"/>
  <c r="D601" i="6"/>
  <c r="D600" i="6"/>
  <c r="D599" i="6"/>
  <c r="D598" i="6"/>
  <c r="D595" i="6"/>
  <c r="D592" i="6"/>
  <c r="D589" i="6"/>
  <c r="D586" i="6"/>
  <c r="D583" i="6"/>
  <c r="D582" i="6"/>
  <c r="D581" i="6"/>
  <c r="D580" i="6"/>
  <c r="D579" i="6"/>
  <c r="D578" i="6"/>
  <c r="D577" i="6"/>
  <c r="D576" i="6"/>
  <c r="D575" i="6"/>
  <c r="D574" i="6"/>
  <c r="D571" i="6"/>
  <c r="D570" i="6"/>
  <c r="D569" i="6"/>
  <c r="D568" i="6"/>
  <c r="D567" i="6"/>
  <c r="D566" i="6"/>
  <c r="D565" i="6"/>
  <c r="D564" i="6"/>
  <c r="D561" i="6"/>
  <c r="D560" i="6"/>
  <c r="D559" i="6"/>
  <c r="D558" i="6"/>
  <c r="D557" i="6"/>
  <c r="D556" i="6"/>
  <c r="D555" i="6"/>
  <c r="D554" i="6"/>
  <c r="D551" i="6"/>
  <c r="D548" i="6"/>
  <c r="D545" i="6"/>
  <c r="D544" i="6"/>
  <c r="D543" i="6"/>
  <c r="D542" i="6"/>
  <c r="D541" i="6"/>
  <c r="D540" i="6"/>
  <c r="D539" i="6"/>
  <c r="D538" i="6"/>
  <c r="D537" i="6"/>
  <c r="D536" i="6"/>
  <c r="D535" i="6"/>
  <c r="D534" i="6"/>
  <c r="D533" i="6"/>
  <c r="D532" i="6"/>
  <c r="D531" i="6"/>
  <c r="D530" i="6"/>
  <c r="D529" i="6"/>
  <c r="D528" i="6"/>
  <c r="D527" i="6"/>
  <c r="D526" i="6"/>
  <c r="D525" i="6"/>
  <c r="D524" i="6"/>
  <c r="D523" i="6"/>
  <c r="D522" i="6"/>
  <c r="D521" i="6"/>
  <c r="D520" i="6"/>
  <c r="D519" i="6"/>
  <c r="D518" i="6"/>
  <c r="D517" i="6"/>
  <c r="D516" i="6"/>
  <c r="D515" i="6"/>
  <c r="D514" i="6"/>
  <c r="D513" i="6"/>
  <c r="D510" i="6"/>
  <c r="D509" i="6"/>
  <c r="D508" i="6"/>
  <c r="D507" i="6"/>
  <c r="D506" i="6"/>
  <c r="D505" i="6"/>
  <c r="D504" i="6"/>
  <c r="D503" i="6"/>
  <c r="D502" i="6"/>
  <c r="D501" i="6"/>
  <c r="D500" i="6"/>
  <c r="D499" i="6"/>
  <c r="D498" i="6"/>
  <c r="D497" i="6"/>
  <c r="D496" i="6"/>
  <c r="D495" i="6"/>
  <c r="D494" i="6"/>
  <c r="D493" i="6"/>
  <c r="D492" i="6"/>
  <c r="D491" i="6"/>
  <c r="D490" i="6"/>
  <c r="D489" i="6"/>
  <c r="D488" i="6"/>
  <c r="D487" i="6"/>
  <c r="D486" i="6"/>
  <c r="D485" i="6"/>
  <c r="D484" i="6"/>
  <c r="D483" i="6"/>
  <c r="D482" i="6"/>
  <c r="D481" i="6"/>
  <c r="D480" i="6"/>
  <c r="D479" i="6"/>
  <c r="D478" i="6"/>
  <c r="D476" i="6"/>
  <c r="D475" i="6"/>
  <c r="D474" i="6"/>
  <c r="D473" i="6"/>
  <c r="D472" i="6"/>
  <c r="D471" i="6"/>
  <c r="D470" i="6"/>
  <c r="D469" i="6"/>
  <c r="D468" i="6"/>
  <c r="D467" i="6"/>
  <c r="D466" i="6"/>
  <c r="D465" i="6"/>
  <c r="D464" i="6"/>
  <c r="D463" i="6"/>
  <c r="D460" i="6"/>
  <c r="D459" i="6"/>
  <c r="D458" i="6"/>
  <c r="D457" i="6"/>
  <c r="D456" i="6"/>
  <c r="D455" i="6"/>
  <c r="D454" i="6"/>
  <c r="D453" i="6"/>
  <c r="D452" i="6"/>
  <c r="D451" i="6"/>
  <c r="D450" i="6"/>
  <c r="D449" i="6"/>
  <c r="D448" i="6"/>
  <c r="D445" i="6"/>
  <c r="D444" i="6"/>
  <c r="D443" i="6"/>
  <c r="D442" i="6"/>
  <c r="D441" i="6"/>
  <c r="D440" i="6"/>
  <c r="D439" i="6"/>
  <c r="D438" i="6"/>
  <c r="D437" i="6"/>
  <c r="D436" i="6"/>
  <c r="D435" i="6"/>
  <c r="D434" i="6"/>
  <c r="D433" i="6"/>
  <c r="D430" i="6"/>
  <c r="D429" i="6"/>
  <c r="D428" i="6"/>
  <c r="D427" i="6"/>
  <c r="D426" i="6"/>
  <c r="D425" i="6"/>
  <c r="D424" i="6"/>
  <c r="D423" i="6"/>
  <c r="D422" i="6"/>
  <c r="D421" i="6"/>
  <c r="D420" i="6"/>
  <c r="D419" i="6"/>
  <c r="D418" i="6"/>
  <c r="D417" i="6"/>
  <c r="D414" i="6"/>
  <c r="D413" i="6"/>
  <c r="D410" i="6"/>
  <c r="D409" i="6"/>
  <c r="D408" i="6"/>
  <c r="D407" i="6"/>
  <c r="D406" i="6"/>
  <c r="D405" i="6"/>
  <c r="D404" i="6"/>
  <c r="D403" i="6"/>
  <c r="D402" i="6"/>
  <c r="D401" i="6"/>
  <c r="D400" i="6"/>
  <c r="D399" i="6"/>
  <c r="D398" i="6"/>
  <c r="D395" i="6"/>
  <c r="D394" i="6"/>
  <c r="D393" i="6"/>
  <c r="D392" i="6"/>
  <c r="D391" i="6"/>
  <c r="D390" i="6"/>
  <c r="D387" i="6"/>
  <c r="D386" i="6"/>
  <c r="D385" i="6"/>
  <c r="D384" i="6"/>
  <c r="D383" i="6"/>
  <c r="D382" i="6"/>
  <c r="D381" i="6"/>
  <c r="D380" i="6"/>
  <c r="D379" i="6"/>
  <c r="D378" i="6"/>
  <c r="D377" i="6"/>
  <c r="D376" i="6"/>
  <c r="D375" i="6"/>
  <c r="D374" i="6"/>
  <c r="D373" i="6"/>
  <c r="D372" i="6"/>
  <c r="D369" i="6"/>
  <c r="D368" i="6"/>
  <c r="D367" i="6"/>
  <c r="D366" i="6"/>
  <c r="D365" i="6"/>
  <c r="D362" i="6"/>
  <c r="D361" i="6"/>
  <c r="D360" i="6"/>
  <c r="D359" i="6"/>
  <c r="D358" i="6"/>
  <c r="D357" i="6"/>
  <c r="D356" i="6"/>
  <c r="D355" i="6"/>
  <c r="D354" i="6"/>
  <c r="D353" i="6"/>
  <c r="D352" i="6"/>
  <c r="D351" i="6"/>
  <c r="D350" i="6"/>
  <c r="D349" i="6"/>
  <c r="D348" i="6"/>
  <c r="D347" i="6"/>
  <c r="D346" i="6"/>
  <c r="D345" i="6"/>
  <c r="D344" i="6"/>
  <c r="D341" i="6"/>
  <c r="D340" i="6"/>
  <c r="D339" i="6"/>
  <c r="D338" i="6"/>
  <c r="D337" i="6"/>
  <c r="D336" i="6"/>
  <c r="D335" i="6"/>
  <c r="D334" i="6"/>
  <c r="D333" i="6"/>
  <c r="D332" i="6"/>
  <c r="D331" i="6"/>
  <c r="D330" i="6"/>
  <c r="D329" i="6"/>
  <c r="D328" i="6"/>
  <c r="D327" i="6"/>
  <c r="D326" i="6"/>
  <c r="D325" i="6"/>
  <c r="D324" i="6"/>
  <c r="D323" i="6"/>
  <c r="D322" i="6"/>
  <c r="D321" i="6"/>
  <c r="D320" i="6"/>
  <c r="D319" i="6"/>
  <c r="D318" i="6"/>
  <c r="D317" i="6"/>
  <c r="D316" i="6"/>
  <c r="D315" i="6"/>
  <c r="D314" i="6"/>
  <c r="D313" i="6"/>
  <c r="D312" i="6"/>
  <c r="D311" i="6"/>
  <c r="D310" i="6"/>
  <c r="D309" i="6"/>
  <c r="D308" i="6"/>
  <c r="D305" i="6"/>
  <c r="D304" i="6"/>
  <c r="D303" i="6"/>
  <c r="D302" i="6"/>
  <c r="D301" i="6"/>
  <c r="D300" i="6"/>
  <c r="D297" i="6"/>
  <c r="D296" i="6"/>
  <c r="D295" i="6"/>
  <c r="D294" i="6"/>
  <c r="D293" i="6"/>
  <c r="D292" i="6"/>
  <c r="D291" i="6"/>
  <c r="D290" i="6"/>
  <c r="D289" i="6"/>
  <c r="D288" i="6"/>
  <c r="D287" i="6"/>
  <c r="D286" i="6"/>
  <c r="D285" i="6"/>
  <c r="D284" i="6"/>
  <c r="D283" i="6"/>
  <c r="D282" i="6"/>
  <c r="D281" i="6"/>
  <c r="D280" i="6"/>
  <c r="D279" i="6"/>
  <c r="D278" i="6"/>
  <c r="D277" i="6"/>
  <c r="D276" i="6"/>
  <c r="D275" i="6"/>
  <c r="D274" i="6"/>
  <c r="D273" i="6"/>
  <c r="D272" i="6"/>
  <c r="D271" i="6"/>
  <c r="D270" i="6"/>
  <c r="D269" i="6"/>
  <c r="D268" i="6"/>
  <c r="D267" i="6"/>
  <c r="D261" i="6"/>
  <c r="D260" i="6"/>
  <c r="D259" i="6"/>
  <c r="D258" i="6"/>
  <c r="D257" i="6"/>
  <c r="D256" i="6"/>
  <c r="D255" i="6"/>
  <c r="D254" i="6"/>
  <c r="D253" i="6"/>
  <c r="D252" i="6"/>
  <c r="D251" i="6"/>
  <c r="D250" i="6"/>
  <c r="D249" i="6"/>
  <c r="D248" i="6"/>
  <c r="D247" i="6"/>
  <c r="D246" i="6"/>
  <c r="D245" i="6"/>
  <c r="D244" i="6"/>
  <c r="D243" i="6"/>
  <c r="D242" i="6"/>
  <c r="D241" i="6"/>
  <c r="D240" i="6"/>
  <c r="D239" i="6"/>
  <c r="D238" i="6"/>
  <c r="D237" i="6"/>
  <c r="D236" i="6"/>
  <c r="D235" i="6"/>
  <c r="D234" i="6"/>
  <c r="D233" i="6"/>
  <c r="D232" i="6"/>
  <c r="D231" i="6"/>
  <c r="D230" i="6"/>
  <c r="D229" i="6"/>
  <c r="D228" i="6"/>
  <c r="D227" i="6"/>
  <c r="D226" i="6"/>
  <c r="D225" i="6"/>
  <c r="D224" i="6"/>
  <c r="D223" i="6"/>
  <c r="D222" i="6"/>
  <c r="D221" i="6"/>
  <c r="D220" i="6"/>
  <c r="D219" i="6"/>
  <c r="D218" i="6"/>
  <c r="D217" i="6"/>
  <c r="D216" i="6"/>
  <c r="D215" i="6"/>
  <c r="D214" i="6"/>
  <c r="D213" i="6"/>
  <c r="D212" i="6"/>
  <c r="D211" i="6"/>
  <c r="D210" i="6"/>
  <c r="D209" i="6"/>
  <c r="D208" i="6"/>
  <c r="D207" i="6"/>
  <c r="D206" i="6"/>
  <c r="D205" i="6"/>
  <c r="D204" i="6"/>
  <c r="D203" i="6"/>
  <c r="D202" i="6"/>
  <c r="D201" i="6"/>
  <c r="D200" i="6"/>
  <c r="D199" i="6"/>
  <c r="D198" i="6"/>
  <c r="D197" i="6"/>
  <c r="D196" i="6"/>
  <c r="D195" i="6"/>
  <c r="D194" i="6"/>
  <c r="D193" i="6"/>
  <c r="D192" i="6"/>
  <c r="D191" i="6"/>
  <c r="D190" i="6"/>
  <c r="D189" i="6"/>
  <c r="D188" i="6"/>
  <c r="D187" i="6"/>
  <c r="D186" i="6"/>
  <c r="D185" i="6"/>
  <c r="D184" i="6"/>
  <c r="D183" i="6"/>
  <c r="D182" i="6"/>
  <c r="D181" i="6"/>
  <c r="D180" i="6"/>
  <c r="D179" i="6"/>
  <c r="D178" i="6"/>
  <c r="D177" i="6"/>
  <c r="D176" i="6"/>
  <c r="D175" i="6"/>
  <c r="D174" i="6"/>
  <c r="D173" i="6"/>
  <c r="D172" i="6"/>
  <c r="D171" i="6"/>
  <c r="D170" i="6"/>
  <c r="D169" i="6"/>
  <c r="D168" i="6"/>
  <c r="D167" i="6"/>
  <c r="D166" i="6"/>
  <c r="D165" i="6"/>
  <c r="D164" i="6"/>
  <c r="D163" i="6"/>
  <c r="D162" i="6"/>
  <c r="D161" i="6"/>
  <c r="D160" i="6"/>
  <c r="D159" i="6"/>
  <c r="D158" i="6"/>
  <c r="D157" i="6"/>
  <c r="D156" i="6"/>
  <c r="D155"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19" i="6"/>
  <c r="D18" i="6"/>
  <c r="D17" i="6"/>
  <c r="D16" i="6"/>
  <c r="D15" i="6"/>
  <c r="D14" i="6"/>
  <c r="J152" i="5"/>
  <c r="H152" i="5"/>
  <c r="F152" i="5"/>
  <c r="D152" i="5"/>
  <c r="J151" i="5"/>
  <c r="H151" i="5"/>
  <c r="F151" i="5"/>
  <c r="D151" i="5"/>
  <c r="D150" i="5"/>
  <c r="D149" i="5"/>
  <c r="L148" i="5"/>
  <c r="L147" i="5"/>
  <c r="J147" i="5"/>
  <c r="H147" i="5"/>
  <c r="F147" i="5"/>
  <c r="D147" i="5"/>
  <c r="J146" i="5"/>
  <c r="H146" i="5"/>
  <c r="F146" i="5"/>
  <c r="D146" i="5"/>
  <c r="O145" i="5"/>
  <c r="L145" i="5"/>
  <c r="J145" i="5"/>
  <c r="H145" i="5"/>
  <c r="F145" i="5"/>
  <c r="D145" i="5"/>
  <c r="O144" i="5"/>
  <c r="J144" i="5"/>
  <c r="H144" i="5"/>
  <c r="F144" i="5"/>
  <c r="D144" i="5"/>
  <c r="O143" i="5"/>
  <c r="L143" i="5"/>
  <c r="J143" i="5"/>
  <c r="H143" i="5"/>
  <c r="F143" i="5"/>
  <c r="D143" i="5"/>
  <c r="L137" i="5"/>
  <c r="J137" i="5"/>
  <c r="H137" i="5"/>
  <c r="F137" i="5"/>
  <c r="D137" i="5"/>
  <c r="L136" i="5"/>
  <c r="J136" i="5"/>
  <c r="H136" i="5"/>
  <c r="F136" i="5"/>
  <c r="D136" i="5"/>
  <c r="L135" i="5"/>
  <c r="J135" i="5"/>
  <c r="H135" i="5"/>
  <c r="F135" i="5"/>
  <c r="D135" i="5"/>
  <c r="L134" i="5"/>
  <c r="J134" i="5"/>
  <c r="H134" i="5"/>
  <c r="F134" i="5"/>
  <c r="D134" i="5"/>
  <c r="L133" i="5"/>
  <c r="J133" i="5"/>
  <c r="H133" i="5"/>
  <c r="F133" i="5"/>
  <c r="D133" i="5"/>
  <c r="L132" i="5"/>
  <c r="J132" i="5"/>
  <c r="H132" i="5"/>
  <c r="F132" i="5"/>
  <c r="D132" i="5"/>
  <c r="L131" i="5"/>
  <c r="J131" i="5"/>
  <c r="H131" i="5"/>
  <c r="F131" i="5"/>
  <c r="D131" i="5"/>
  <c r="L130" i="5"/>
  <c r="J130" i="5"/>
  <c r="H130" i="5"/>
  <c r="F130" i="5"/>
  <c r="D130" i="5"/>
  <c r="L129" i="5"/>
  <c r="J129" i="5"/>
  <c r="H129" i="5"/>
  <c r="F129" i="5"/>
  <c r="D129" i="5"/>
  <c r="L128" i="5"/>
  <c r="J128" i="5"/>
  <c r="H128" i="5"/>
  <c r="D128" i="5"/>
  <c r="L127" i="5"/>
  <c r="J127" i="5"/>
  <c r="H127" i="5"/>
  <c r="F127" i="5"/>
  <c r="D127" i="5"/>
  <c r="L126" i="5"/>
  <c r="J126" i="5"/>
  <c r="H126" i="5"/>
  <c r="F126" i="5"/>
  <c r="D126" i="5"/>
  <c r="L125" i="5"/>
  <c r="J125" i="5"/>
  <c r="H125" i="5"/>
  <c r="F125" i="5"/>
  <c r="D125" i="5"/>
  <c r="L124" i="5"/>
  <c r="J124" i="5"/>
  <c r="H124" i="5"/>
  <c r="F124" i="5"/>
  <c r="D124" i="5"/>
  <c r="L123" i="5"/>
  <c r="J123" i="5"/>
  <c r="H123" i="5"/>
  <c r="F123" i="5"/>
  <c r="D123" i="5"/>
  <c r="L122" i="5"/>
  <c r="J122" i="5"/>
  <c r="H122" i="5"/>
  <c r="F122" i="5"/>
  <c r="D122" i="5"/>
  <c r="L117" i="5"/>
  <c r="J117" i="5"/>
  <c r="H117" i="5"/>
  <c r="F117" i="5"/>
  <c r="D117" i="5"/>
  <c r="L111" i="5"/>
  <c r="J111" i="5"/>
  <c r="F111" i="5"/>
  <c r="D111" i="5"/>
  <c r="L110" i="5"/>
  <c r="J110" i="5"/>
  <c r="H110" i="5"/>
  <c r="F110" i="5"/>
  <c r="D110" i="5"/>
  <c r="L109" i="5"/>
  <c r="J109" i="5"/>
  <c r="H109" i="5"/>
  <c r="F109" i="5"/>
  <c r="D109" i="5"/>
  <c r="L108" i="5"/>
  <c r="J108" i="5"/>
  <c r="H108" i="5"/>
  <c r="F108" i="5"/>
  <c r="D108" i="5"/>
  <c r="L107" i="5"/>
  <c r="J107" i="5"/>
  <c r="H107" i="5"/>
  <c r="F107" i="5"/>
  <c r="D107" i="5"/>
  <c r="L106" i="5"/>
  <c r="J106" i="5"/>
  <c r="F106" i="5"/>
  <c r="D106" i="5"/>
  <c r="L105" i="5"/>
  <c r="J105" i="5"/>
  <c r="F105" i="5"/>
  <c r="D105" i="5"/>
  <c r="L104" i="5"/>
  <c r="F104" i="5"/>
  <c r="L103" i="5"/>
  <c r="J103" i="5"/>
  <c r="H103" i="5"/>
  <c r="F103" i="5"/>
  <c r="D103" i="5"/>
  <c r="L102" i="5"/>
  <c r="J102" i="5"/>
  <c r="H102" i="5"/>
  <c r="F102" i="5"/>
  <c r="D102" i="5"/>
  <c r="L101" i="5"/>
  <c r="J101" i="5"/>
  <c r="D101" i="5"/>
  <c r="L100" i="5"/>
  <c r="J100" i="5"/>
  <c r="H100" i="5"/>
  <c r="F100" i="5"/>
  <c r="D100" i="5"/>
  <c r="L99" i="5"/>
  <c r="J99" i="5"/>
  <c r="H99" i="5"/>
  <c r="F99" i="5"/>
  <c r="D99" i="5"/>
  <c r="L98" i="5"/>
  <c r="J98" i="5"/>
  <c r="F98" i="5"/>
  <c r="D98" i="5"/>
  <c r="L97" i="5"/>
  <c r="J97" i="5"/>
  <c r="F97" i="5"/>
  <c r="D97" i="5"/>
  <c r="L96" i="5"/>
  <c r="J96" i="5"/>
  <c r="H96" i="5"/>
  <c r="D96" i="5"/>
  <c r="L95" i="5"/>
  <c r="J95" i="5"/>
  <c r="D95" i="5"/>
  <c r="L94" i="5"/>
  <c r="J94" i="5"/>
  <c r="H94" i="5"/>
  <c r="F94" i="5"/>
  <c r="D94" i="5"/>
  <c r="L93" i="5"/>
  <c r="J93" i="5"/>
  <c r="H93" i="5"/>
  <c r="F93" i="5"/>
  <c r="D93" i="5"/>
  <c r="L92" i="5"/>
  <c r="J92" i="5"/>
  <c r="F92" i="5"/>
  <c r="D92" i="5"/>
  <c r="L91" i="5"/>
  <c r="J91" i="5"/>
  <c r="H91" i="5"/>
  <c r="F91" i="5"/>
  <c r="D91" i="5"/>
  <c r="L90" i="5"/>
  <c r="J90" i="5"/>
  <c r="H90" i="5"/>
  <c r="F90" i="5"/>
  <c r="D90" i="5"/>
  <c r="L89" i="5"/>
  <c r="J89" i="5"/>
  <c r="H89" i="5"/>
  <c r="F89" i="5"/>
  <c r="D89" i="5"/>
  <c r="L88" i="5"/>
  <c r="J88" i="5"/>
  <c r="H88" i="5"/>
  <c r="F88" i="5"/>
  <c r="D88" i="5"/>
  <c r="L87" i="5"/>
  <c r="J87" i="5"/>
  <c r="H87" i="5"/>
  <c r="F87" i="5"/>
  <c r="D87" i="5"/>
  <c r="L86" i="5"/>
  <c r="J86" i="5"/>
  <c r="H86" i="5"/>
  <c r="F86" i="5"/>
  <c r="D86" i="5"/>
  <c r="E80" i="5"/>
  <c r="C80" i="5"/>
  <c r="E79" i="5"/>
  <c r="C79" i="5"/>
  <c r="E78" i="5"/>
  <c r="C78" i="5"/>
  <c r="E77" i="5"/>
  <c r="C77" i="5"/>
  <c r="E76" i="5"/>
  <c r="C76" i="5"/>
  <c r="E75" i="5"/>
  <c r="C75" i="5"/>
  <c r="E74" i="5"/>
  <c r="C74" i="5"/>
  <c r="E73" i="5"/>
  <c r="C73" i="5"/>
  <c r="E72" i="5"/>
  <c r="C72" i="5"/>
  <c r="E71" i="5"/>
  <c r="C71" i="5"/>
  <c r="E70" i="5"/>
  <c r="C70" i="5"/>
  <c r="E69" i="5"/>
  <c r="C69" i="5"/>
  <c r="E68" i="5"/>
  <c r="C68" i="5"/>
  <c r="E67" i="5"/>
  <c r="C67" i="5"/>
  <c r="E66" i="5"/>
  <c r="C66" i="5"/>
  <c r="E65" i="5"/>
  <c r="C65" i="5"/>
  <c r="E64" i="5"/>
  <c r="C64" i="5"/>
  <c r="E63" i="5"/>
  <c r="C63" i="5"/>
  <c r="E62" i="5"/>
  <c r="C62" i="5"/>
  <c r="E61" i="5"/>
  <c r="C61" i="5"/>
  <c r="E60" i="5"/>
  <c r="C60" i="5"/>
  <c r="E59" i="5"/>
  <c r="C59" i="5"/>
  <c r="C58" i="5"/>
  <c r="E57" i="5"/>
  <c r="C57" i="5"/>
  <c r="E56" i="5"/>
  <c r="E55" i="5"/>
  <c r="C55" i="5"/>
  <c r="E54" i="5"/>
  <c r="C54" i="5"/>
  <c r="C53" i="5"/>
  <c r="E52" i="5"/>
  <c r="C52" i="5"/>
  <c r="E51" i="5"/>
  <c r="C51" i="5"/>
  <c r="C50" i="5"/>
  <c r="E49" i="5"/>
  <c r="C49" i="5"/>
  <c r="C48" i="5"/>
  <c r="C47" i="5"/>
  <c r="E46" i="5"/>
  <c r="C46" i="5"/>
  <c r="E45" i="5"/>
  <c r="C45" i="5"/>
  <c r="E44" i="5"/>
  <c r="C44" i="5"/>
  <c r="E43" i="5"/>
  <c r="C43" i="5"/>
  <c r="E42" i="5"/>
  <c r="C42" i="5"/>
  <c r="C41" i="5"/>
  <c r="E40" i="5"/>
  <c r="C40" i="5"/>
  <c r="E39" i="5"/>
  <c r="C39" i="5"/>
  <c r="E38" i="5"/>
  <c r="C38" i="5"/>
  <c r="D32" i="5"/>
  <c r="D31" i="5"/>
  <c r="D30" i="5"/>
  <c r="D29" i="5"/>
  <c r="D28" i="5"/>
  <c r="D27" i="5"/>
  <c r="D26" i="5"/>
  <c r="D25" i="5"/>
  <c r="D24" i="5"/>
  <c r="D23" i="5"/>
  <c r="D22" i="5"/>
  <c r="D21" i="5"/>
  <c r="D20" i="5"/>
  <c r="D19" i="5"/>
  <c r="D18" i="5"/>
  <c r="D17" i="5"/>
  <c r="D16" i="5"/>
  <c r="D15" i="5"/>
  <c r="D14" i="5"/>
  <c r="D13" i="5"/>
  <c r="D12" i="5"/>
  <c r="D11" i="5"/>
</calcChain>
</file>

<file path=xl/sharedStrings.xml><?xml version="1.0" encoding="utf-8"?>
<sst xmlns="http://schemas.openxmlformats.org/spreadsheetml/2006/main" count="1829" uniqueCount="1270">
  <si>
    <t>Fee unit</t>
  </si>
  <si>
    <t>Penalty unit</t>
  </si>
  <si>
    <t>The amount of fees are determined by multiplying the number of fee units contained in the legislation by the current value of the fee unit (section 7(1)) and rounded to the nearest 10 cents (section 7(3))</t>
  </si>
  <si>
    <t>The amount of penalties are determined by multiplying the number of penalty units contained in the legislation by the current value of the penalty unit (section 7(2)) and rounded to the nearest dollar (section 7(4))</t>
  </si>
  <si>
    <t>96(2)</t>
  </si>
  <si>
    <t>121(2)</t>
  </si>
  <si>
    <t>N/A</t>
  </si>
  <si>
    <t>181(1)</t>
  </si>
  <si>
    <t>Fee unit:</t>
  </si>
  <si>
    <t>Penalty unit:</t>
  </si>
  <si>
    <t>Fisheries (Fees, Royalties and Levies) Regulations 2017 (incorporating amendments as at 16 December 2021)</t>
  </si>
  <si>
    <t>Description of Fee</t>
  </si>
  <si>
    <t>Reg ref</t>
  </si>
  <si>
    <t>No. of Fee units</t>
  </si>
  <si>
    <t>Amount</t>
  </si>
  <si>
    <t xml:space="preserve">Fee for the issue or renewal of any commercial fishery licence
</t>
  </si>
  <si>
    <t xml:space="preserve">Application fee for the transfer of an individual Abalone quota units 
</t>
  </si>
  <si>
    <t xml:space="preserve">Application fee for the transfer of an individual quota units for fisheries other than Abalone.
</t>
  </si>
  <si>
    <t xml:space="preserve">Application fee for the variation of a commercial fishery licence
</t>
  </si>
  <si>
    <t xml:space="preserve">Application fee to obtain an abalone quota unit holding statement
</t>
  </si>
  <si>
    <t xml:space="preserve">Fee for the nomination of the holder of an abalone fishery access licence
</t>
  </si>
  <si>
    <t xml:space="preserve">Application fee for a group recreational fishery licence
</t>
  </si>
  <si>
    <t xml:space="preserve"> 28(1)</t>
  </si>
  <si>
    <t xml:space="preserve">Levy for recreational fishing licence for 3 years
</t>
  </si>
  <si>
    <t xml:space="preserve"> 29(2)(a) </t>
  </si>
  <si>
    <t xml:space="preserve">Levy for recreational fishing licence for 1 year
</t>
  </si>
  <si>
    <t xml:space="preserve"> 29(2)(b) </t>
  </si>
  <si>
    <t xml:space="preserve">Levy for recreational fishing licence for 28 days
</t>
  </si>
  <si>
    <t xml:space="preserve"> 29(2)(c) </t>
  </si>
  <si>
    <t xml:space="preserve">Levy for recreational fishing licence for 3 days
</t>
  </si>
  <si>
    <t xml:space="preserve"> 29(2)(d) </t>
  </si>
  <si>
    <t>Levy for recreational fishing licence for 3 years - online application</t>
  </si>
  <si>
    <t>29(3)(a)</t>
  </si>
  <si>
    <t>Levy for recreational fishing licence for 1 year - online application</t>
  </si>
  <si>
    <t>29(3)(b)</t>
  </si>
  <si>
    <t xml:space="preserve">Application fee for the issue of a general permit
</t>
  </si>
  <si>
    <t>30(1)</t>
  </si>
  <si>
    <t xml:space="preserve">Application fee for the issue of a general permit for a developing fishery
</t>
  </si>
  <si>
    <t>30(2)</t>
  </si>
  <si>
    <t xml:space="preserve">Application fee for the variation of a general permit
</t>
  </si>
  <si>
    <t>30(3)</t>
  </si>
  <si>
    <t xml:space="preserve">Application fee for the reissue of a general permit
</t>
  </si>
  <si>
    <t>30(5)</t>
  </si>
  <si>
    <t xml:space="preserve">Application fee for the issue of a protected aquatic biota permit
</t>
  </si>
  <si>
    <t>31(1)</t>
  </si>
  <si>
    <t xml:space="preserve">Application fee to vary a protected aquatic biota permit
</t>
  </si>
  <si>
    <t>31(2)</t>
  </si>
  <si>
    <t xml:space="preserve">Application fee for the registration of a boats
</t>
  </si>
  <si>
    <t xml:space="preserve">Application fee for renewal of the registration of a boat
</t>
  </si>
  <si>
    <t>Application fee for the transfer of the registration of a boat</t>
  </si>
  <si>
    <t>Class of Licence</t>
  </si>
  <si>
    <t>Application Fee</t>
  </si>
  <si>
    <t>Transfer Fee</t>
  </si>
  <si>
    <t>APPLICATION AND TRANSFER FEES FOR COMMERCIAL FISHERY LICENCES 
(Schedule 2) (Regulations 6 and 7)</t>
  </si>
  <si>
    <t xml:space="preserve">Abalone Fishery (Central Zone) Access Licence
</t>
  </si>
  <si>
    <t xml:space="preserve">Abalone Fishery (Eastern Zone) Access Licence
</t>
  </si>
  <si>
    <t xml:space="preserve">Abalone Fishery (Western Zone) Access Licence
</t>
  </si>
  <si>
    <t xml:space="preserve">Bait (General) Fishery Access Licence
</t>
  </si>
  <si>
    <t xml:space="preserve">Banded Morwong Fishery Access Licence
</t>
  </si>
  <si>
    <t xml:space="preserve">Corner Inlet Fishery Access Licence
</t>
  </si>
  <si>
    <t xml:space="preserve">Eel Fishery Access Licence
</t>
  </si>
  <si>
    <t xml:space="preserve">Giant Crab Fishery (Western Zone) Access Licence
</t>
  </si>
  <si>
    <t xml:space="preserve">Gippsland Lakes (Bait) Fishery Access Licence
</t>
  </si>
  <si>
    <t xml:space="preserve">Gippsland Lakes Fishery (Mussel Dive) Access Licence
</t>
  </si>
  <si>
    <t xml:space="preserve">Lake Tyers (Bait) Fishery Access Licence
</t>
  </si>
  <si>
    <t xml:space="preserve">Mallacoota Lower Lake (Bait) Fishery Access Licence
</t>
  </si>
  <si>
    <t xml:space="preserve">Ocean Fishery Access Licence
</t>
  </si>
  <si>
    <t xml:space="preserve">Octopus Fishery Access Licence
</t>
  </si>
  <si>
    <t>Pipi Fishery Access Licence</t>
  </si>
  <si>
    <t xml:space="preserve">Purse Seine (Ocean) Fishery Access Licence
</t>
  </si>
  <si>
    <t xml:space="preserve">Rock Lobster Fishery (Eastern Zone) Access Licence
</t>
  </si>
  <si>
    <t xml:space="preserve">Rock Lobster Fishery (Western Zone) Access Licence
</t>
  </si>
  <si>
    <t xml:space="preserve">Scallop Dive (Port Phillip Bay) Fishery Access Licence
</t>
  </si>
  <si>
    <t xml:space="preserve">Scallop (Ocean) Fishery Access Licence
</t>
  </si>
  <si>
    <t>Sea Urchin Fishery Access Licence</t>
  </si>
  <si>
    <t xml:space="preserve">Snowy River (Bait) Fishery Access Licence
</t>
  </si>
  <si>
    <t xml:space="preserve">Sydenham Inlet (Bait) Fishery Access Licence
</t>
  </si>
  <si>
    <t xml:space="preserve">Trawl (Inshore) Fishery Access Licence
</t>
  </si>
  <si>
    <t>Western Port/Port Phillip Bay Fishery Access Licence</t>
  </si>
  <si>
    <t xml:space="preserve">Wrasse (Ocean) Fishery Access Licence
</t>
  </si>
  <si>
    <t xml:space="preserve">Fish Receivers' (Abalone) Licence
</t>
  </si>
  <si>
    <t>Aquaculture (Crown Land—Abalone) Licence</t>
  </si>
  <si>
    <t>Aquaculture (Crown Land—Bivalve Shellfish) Licence</t>
  </si>
  <si>
    <t>Aquaculture (Crown Land—Eels) Licence</t>
  </si>
  <si>
    <t>Aquaculture (Crown Land—Offshore) Licence</t>
  </si>
  <si>
    <t>Aquaculture (Crown Land—Other) Licence</t>
  </si>
  <si>
    <t>Aquaculture (On-shore Abalone) Licence</t>
  </si>
  <si>
    <t xml:space="preserve">Aquaculture (Private Land—Eels) Licence
</t>
  </si>
  <si>
    <t xml:space="preserve">Aquaculture (Private Land—Indoor Intensive) Licence
</t>
  </si>
  <si>
    <t xml:space="preserve">Aquaculture (Private Land—Marine) Licence
</t>
  </si>
  <si>
    <t xml:space="preserve">Aquaculture (Private Land—Ornamentals) Licence
</t>
  </si>
  <si>
    <t xml:space="preserve">Aquaculture (Private Land—Other) Licence
</t>
  </si>
  <si>
    <t xml:space="preserve">Aquaculture (Private Land—Salmonids) Licence
</t>
  </si>
  <si>
    <t xml:space="preserve">Aquaculture (Private Land—Tourism) Licence </t>
  </si>
  <si>
    <t xml:space="preserve">Aquaculture (Private Land—Warm Water Finfish) Licence
</t>
  </si>
  <si>
    <t xml:space="preserve">Aquaculture (Private Land—Yabbies) Licence
</t>
  </si>
  <si>
    <t xml:space="preserve">Aquaculture (Private Land—Yabbies Multiwaters) Licence
</t>
  </si>
  <si>
    <t>Management FS Levy</t>
  </si>
  <si>
    <r>
      <t>Compliance FS</t>
    </r>
    <r>
      <rPr>
        <b/>
        <vertAlign val="superscript"/>
        <sz val="10"/>
        <color theme="0"/>
        <rFont val="Arial"/>
        <family val="2"/>
      </rPr>
      <t xml:space="preserve"> </t>
    </r>
    <r>
      <rPr>
        <b/>
        <sz val="10"/>
        <color theme="0"/>
        <rFont val="Arial"/>
        <family val="2"/>
      </rPr>
      <t xml:space="preserve"> Levy</t>
    </r>
  </si>
  <si>
    <r>
      <t>Research FS</t>
    </r>
    <r>
      <rPr>
        <b/>
        <vertAlign val="superscript"/>
        <sz val="10"/>
        <color theme="0"/>
        <rFont val="Arial"/>
        <family val="2"/>
      </rPr>
      <t xml:space="preserve"> </t>
    </r>
    <r>
      <rPr>
        <b/>
        <sz val="10"/>
        <color theme="0"/>
        <rFont val="Arial"/>
        <family val="2"/>
      </rPr>
      <t xml:space="preserve"> Levy</t>
    </r>
  </si>
  <si>
    <t>Administration FS Levy</t>
  </si>
  <si>
    <t>Grants Levy</t>
  </si>
  <si>
    <t>FRDC Levy</t>
  </si>
  <si>
    <t>No. Fee units</t>
  </si>
  <si>
    <t>Levy amount</t>
  </si>
  <si>
    <t>LEVIES FOR ACCESS LICENCES (Schedule 3) (Regulation 19(2))</t>
  </si>
  <si>
    <t>Schedule 7, Regulation 24</t>
  </si>
  <si>
    <t>Regulation 23</t>
  </si>
  <si>
    <t>Depends on average weighted beach price</t>
  </si>
  <si>
    <t xml:space="preserve">Pipi Fishery Access Licence </t>
  </si>
  <si>
    <t xml:space="preserve">Western Port/Port Phillip Bay Fishery Access Licence
</t>
  </si>
  <si>
    <t>LEVIES FOR FISH RECEIVER'S LICENCES (Regulation 20(2))</t>
  </si>
  <si>
    <t xml:space="preserve">Fish Receiver's (Abalone) Licence
</t>
  </si>
  <si>
    <t>LEVIES FOR AQUACULTURE LICENCES (Schedule 5) (Regulation 21(2))</t>
  </si>
  <si>
    <t xml:space="preserve">Aquaculture 
(Crown Land—Abalone) Licence
</t>
  </si>
  <si>
    <t xml:space="preserve">Aquaculture 
(Crown Land—Bivalve Shellfish) Licence
</t>
  </si>
  <si>
    <t xml:space="preserve">Aquaculture 
(Crown Land—Eels) Licence
</t>
  </si>
  <si>
    <t xml:space="preserve">Aquaculture 
(Crown Land—Offshore) Licence
</t>
  </si>
  <si>
    <t xml:space="preserve">Aquaculture 
(Crown Land—Other) Licence
</t>
  </si>
  <si>
    <t xml:space="preserve">Aquaculture 
(On-shore Abalone) Licence
</t>
  </si>
  <si>
    <t xml:space="preserve">Aquaculture 
(Private Land—Eels) Licence
</t>
  </si>
  <si>
    <t xml:space="preserve">Aquaculture 
(Private Land—Indoor Intensive) Licence
</t>
  </si>
  <si>
    <t xml:space="preserve">Aquaculture 
(Private Land—Marine) Licence
</t>
  </si>
  <si>
    <t xml:space="preserve">Aquaculture 
(Private Land—Ornamentals) Licence
</t>
  </si>
  <si>
    <t xml:space="preserve">Aquaculture 
(Private Land—Other) Licence
</t>
  </si>
  <si>
    <t xml:space="preserve">Aquaculture 
(Private Land—Salmonids) Licence
</t>
  </si>
  <si>
    <t xml:space="preserve">Aquaculture 
(Private Land—Tourism) Licence
 </t>
  </si>
  <si>
    <t xml:space="preserve">Aquaculture 
(Private Land—Warm Water Finfish) Licence
</t>
  </si>
  <si>
    <t xml:space="preserve">Aquaculture 
(Private Land—Yabbies) Licence
</t>
  </si>
  <si>
    <t xml:space="preserve">Aquaculture 
(Private Land—Yabbies Multiwaters) Licence
</t>
  </si>
  <si>
    <t>Abalone Grants Levy</t>
  </si>
  <si>
    <t>Abalone Royalty</t>
  </si>
  <si>
    <t>$ 
exc GST</t>
  </si>
  <si>
    <t>Royalty amount</t>
  </si>
  <si>
    <t>LEVIES FOR INDIVIDUAL QUOTA UNITS (Schedule 6) (Regulations 17 and 22(2))</t>
  </si>
  <si>
    <t>Regulation 17</t>
  </si>
  <si>
    <t>Individual Blacklip abalone quota unit (Central Zone)</t>
  </si>
  <si>
    <t>Individual Blacklip abalone quota unit (Eastern Zone)</t>
  </si>
  <si>
    <t>Individual Blacklip abalone quota unit (Western Zone)</t>
  </si>
  <si>
    <t>Individual giant crab quota unit (Western Zone)</t>
  </si>
  <si>
    <t>Individual Greenlip abalone quota unit (Central Zone)</t>
  </si>
  <si>
    <t>Individual Greenlip abalone quota unit (Western Zone)</t>
  </si>
  <si>
    <t>Individual octopus quota unit</t>
  </si>
  <si>
    <t>Individual pipi quota unit</t>
  </si>
  <si>
    <t>Individual rock lobster quota unit (Eastern Zone)</t>
  </si>
  <si>
    <t>Individual rock lobster quota unit (Western Zone)</t>
  </si>
  <si>
    <t xml:space="preserve">Act Reference </t>
  </si>
  <si>
    <t xml:space="preserve">No. of Penalty units </t>
  </si>
  <si>
    <t>$
penalty</t>
  </si>
  <si>
    <t>Description of penalty</t>
  </si>
  <si>
    <t>29(3)</t>
  </si>
  <si>
    <t>Failure of a Board Director to make a declaration about a pecuniary interest in a matter being considered or about to be considered by the Board.</t>
  </si>
  <si>
    <t>29(5)</t>
  </si>
  <si>
    <t>Board Director remains present during a deliberation or vote on a matter which the member has made a declaration, unless otherwise resolved by the Authority.</t>
  </si>
  <si>
    <t>Improper use of any information by members, officers or employees of the Authority which results in a direct or indirect pecuniary or other advantage for the person or for any other person.</t>
  </si>
  <si>
    <t>32(1)</t>
  </si>
  <si>
    <t>A person who is, or has been, a director, chief executive officer, authorised officer or employee of the Authority must not disclose any information obtained during the course of the person's duties except as authorised under this section.</t>
  </si>
  <si>
    <t>A person who ceases to be a director of the Board must not, at any time during the next 2 years, apply for or hold a commercial fishery licence or aquaculture licence or be appointed as a senior officer or executive officer of a representative body.</t>
  </si>
  <si>
    <t>45A</t>
  </si>
  <si>
    <t>A person must not assault, obstruct, hinder, resist, threaten, intimidate or attempt to obstruct or intimidate any authorised officer in the exercise or performance of any power, authority, function or duty under the Act or any other Act.</t>
  </si>
  <si>
    <t>45B</t>
  </si>
  <si>
    <t>A person must not abuse or insult an authorised officer in the exercise or performance of any power, authority, function or duty under the Act or any other Act.</t>
  </si>
  <si>
    <t>Act/Regs Reference</t>
  </si>
  <si>
    <t>No. Penalty units</t>
  </si>
  <si>
    <t>Penalty amount</t>
  </si>
  <si>
    <t>Description of offence</t>
  </si>
  <si>
    <t>36(1)(a)</t>
  </si>
  <si>
    <t>To take fish for sale without authority - priority species</t>
  </si>
  <si>
    <t>To take fish for sale without authority - non-priority species</t>
  </si>
  <si>
    <t>36(1)(b)</t>
  </si>
  <si>
    <t>To take fishing bait for sale without authority</t>
  </si>
  <si>
    <t>36(1)(c)</t>
  </si>
  <si>
    <t>To use commercial fishing equipment without authority</t>
  </si>
  <si>
    <t>36(2)</t>
  </si>
  <si>
    <t>To possess commercial fishing equipment without authority</t>
  </si>
  <si>
    <t>37(1)(a)</t>
  </si>
  <si>
    <t>To use commercial abalone equipment - more than twice limit</t>
  </si>
  <si>
    <t>37(1)(b)</t>
  </si>
  <si>
    <t>To possess commercial abalone equipment and over twice the limit</t>
  </si>
  <si>
    <t>39(1)</t>
  </si>
  <si>
    <t>Access licence holder fishing without name on licence</t>
  </si>
  <si>
    <t>39(2)</t>
  </si>
  <si>
    <t>Access licence holder not employing fit and proper person named on the licence</t>
  </si>
  <si>
    <t>39(3)</t>
  </si>
  <si>
    <t>Access licence holder use boat not specified on licence</t>
  </si>
  <si>
    <t>40(1)(a)</t>
  </si>
  <si>
    <t>To receive or sell fish without authority - priority species</t>
  </si>
  <si>
    <t>40(1)(b)</t>
  </si>
  <si>
    <t>To receive fish for sale without authority - not priority species</t>
  </si>
  <si>
    <t>40(1)(c)</t>
  </si>
  <si>
    <t>Sell fish without authority - priority species</t>
  </si>
  <si>
    <t>42(1)(a)</t>
  </si>
  <si>
    <t>Use, form create habitat for growing etc fish or bait without authority - priority species</t>
  </si>
  <si>
    <t>Use, form create habitat for growing etc fish or bait without authority - non-priority species</t>
  </si>
  <si>
    <t>42(1)(b)</t>
  </si>
  <si>
    <t>To hatch breed display fish or bait for sale etc without authority - priority species</t>
  </si>
  <si>
    <t>To hatch breed display fish or bait for sale etc without authority - non-priority species</t>
  </si>
  <si>
    <t>42(1)(ba)</t>
  </si>
  <si>
    <t>To stock fish into protected waters without authority - priority species</t>
  </si>
  <si>
    <t>To stock fish into protected waters without authority - non-priority species</t>
  </si>
  <si>
    <t>42(1)(c)</t>
  </si>
  <si>
    <t>To use commercial aquaculture equipment without authority - priority species</t>
  </si>
  <si>
    <t>To use commercial aquaculture equipment without authority - non-priority species</t>
  </si>
  <si>
    <t>44(1)(a)</t>
  </si>
  <si>
    <t>Take or attempt to take fish without recreational fishery licence </t>
  </si>
  <si>
    <t>Take or attempt to take fish without recreational fishery licence - using hoop net</t>
  </si>
  <si>
    <t>44(1)(b)</t>
  </si>
  <si>
    <t>Use or possess recreational fishing equipment without recreational fishery licence</t>
  </si>
  <si>
    <t>Use or possess recreational fishing equipment without recreational fishery licence - using hoop net </t>
  </si>
  <si>
    <t>44(2)</t>
  </si>
  <si>
    <t>Fail to provide recreational fishing licence for inspection</t>
  </si>
  <si>
    <t>53(1)(a)</t>
  </si>
  <si>
    <t>Licence or permit holder fails to comply with condition - priority species or designated licence condition</t>
  </si>
  <si>
    <t>53(1)(b)</t>
  </si>
  <si>
    <t>Fail to comply with licence or permit conditions in relation to a recreational fishing licence</t>
  </si>
  <si>
    <t>53(1)(c)</t>
  </si>
  <si>
    <t>Fail to comply with licence or permit conditions in a condition - any other case</t>
  </si>
  <si>
    <t>53(4)</t>
  </si>
  <si>
    <t>Person acting on behalf of licence or permit holder fail to comply with condition - priority species or breach designated condition</t>
  </si>
  <si>
    <t>Person acting on behalf of licence or permit holder fail to comply with condition - any other case</t>
  </si>
  <si>
    <t>54(6)</t>
  </si>
  <si>
    <t>Fail to return licence or permit within 10 days of being given notice</t>
  </si>
  <si>
    <t>58A(1)</t>
  </si>
  <si>
    <t>Fail to return licence or permit after cancellation or suspension</t>
  </si>
  <si>
    <t>60A(3)</t>
  </si>
  <si>
    <t>Fail to comply with section 60A aquaculture notice</t>
  </si>
  <si>
    <t>66(1)</t>
  </si>
  <si>
    <t>Exceed quota - access licence holder - non abalone- first offence </t>
  </si>
  <si>
    <t>Exceed quota - access licence holder - non abalone- second offence </t>
  </si>
  <si>
    <t>Exceed quota - access licence holder - non abalone- third offence </t>
  </si>
  <si>
    <t>Exceed quota - access licence holder - non abalone - fourth and subsequent offences </t>
  </si>
  <si>
    <t>66A(1)</t>
  </si>
  <si>
    <t>Exceed sub-zone quota - access licence holder - non abalone - first offence</t>
  </si>
  <si>
    <t>Exceed sub-zone quota - access licence holder - non abalone - second and subsequent offences</t>
  </si>
  <si>
    <t>66M(1)</t>
  </si>
  <si>
    <t>Exceed quota - access licence holder - abalone - first offence</t>
  </si>
  <si>
    <t>Exceed quota - access licence holder - abalone - second offence</t>
  </si>
  <si>
    <t>Exceed quota - access licence holder - abalone - third offence</t>
  </si>
  <si>
    <t>Exceed quota - access licence holder - abalone - fourth offence and subsequent </t>
  </si>
  <si>
    <t>66N(1)</t>
  </si>
  <si>
    <t>Exceed sub-zone quota - access licence holder - abalone - first offence</t>
  </si>
  <si>
    <t>Exceed sub-zone quota - access licence holder - abalone - second and subsequent offence </t>
  </si>
  <si>
    <t>67(3)</t>
  </si>
  <si>
    <t>Contravene a fishing closure</t>
  </si>
  <si>
    <t>67(4)(a)</t>
  </si>
  <si>
    <t>Penalty per fish for unauthorised take, possession, sale, landing of specified fish - first offence</t>
  </si>
  <si>
    <t>67(4)(b)</t>
  </si>
  <si>
    <t>Penalty per fish for unauthorised take, possession, sale, landing of specified fish -  second and subsequent </t>
  </si>
  <si>
    <t>68A(1)(a)</t>
  </si>
  <si>
    <t>Use commercial fishing equipment - undersize fish or fish over the maximum size (non abalone)</t>
  </si>
  <si>
    <t>68A(1)(b)</t>
  </si>
  <si>
    <t>Use commercial fishing equipment - exceed catch limit (non abalone)</t>
  </si>
  <si>
    <t>68A(2)(a)</t>
  </si>
  <si>
    <t>Possess undersize fish or fish over the maximum size (non abalone) taken by commercial fishing equipment</t>
  </si>
  <si>
    <t>68A(2)(b)</t>
  </si>
  <si>
    <t>Possess undersize fish or fish over the maximum size for sale</t>
  </si>
  <si>
    <t>68A(3)(a)</t>
  </si>
  <si>
    <t>Take or possess undersize fish or fish over the maximum size</t>
  </si>
  <si>
    <t>68A(3)(b)</t>
  </si>
  <si>
    <t>Take or possess excess of catch limit (non-abalone) </t>
  </si>
  <si>
    <t>68A(4A)</t>
  </si>
  <si>
    <t>Take or possess between catch limit and twice limit - abalone</t>
  </si>
  <si>
    <t>68A(4B)</t>
  </si>
  <si>
    <t>Take or possess more than twice abalone catch limit - abalone</t>
  </si>
  <si>
    <t>68A(5)</t>
  </si>
  <si>
    <t>Use commercial abalone equipment to take undersize abalone or abalone over the maximum size</t>
  </si>
  <si>
    <t>68A(7)(a)</t>
  </si>
  <si>
    <t>Take or possess undersize fish or fish over the maximum size - penalty unit for each additional fish of a priority species</t>
  </si>
  <si>
    <t>68A(7)(b)</t>
  </si>
  <si>
    <t>Take or possess more than the catch limit - penalty unit for each additional fish of a priority species</t>
  </si>
  <si>
    <t>68B(1)(a)</t>
  </si>
  <si>
    <t>Possess undersize fish or fish over the maximum size taken outside Victoria - abalone</t>
  </si>
  <si>
    <t>Possess undersize fish or fish over the maximum size taken outside Victoria - any other case</t>
  </si>
  <si>
    <t>68B(1)(b)</t>
  </si>
  <si>
    <t>Possess more than the catch limit of fish taken outside Victoria - abalone</t>
  </si>
  <si>
    <t>Possess more than the catch limit of fish taken outside Victoria - any other case</t>
  </si>
  <si>
    <t>71(1)</t>
  </si>
  <si>
    <t>Take, injure, damage, destroy, possess, keep, display for reward, release into Victorian waters or sell any protected aquatic biota without a permit</t>
  </si>
  <si>
    <t>Noxious aquatic species - bring into Victoria, take, keep or possess, sell, transport, put into container, release into protected waters offences</t>
  </si>
  <si>
    <t>Noxious aquatic species-fail to inform the Victorian Fisheries Authority of possession</t>
  </si>
  <si>
    <t>89(6)</t>
  </si>
  <si>
    <t>Fisheries reserve - fail to comply with direction from authorised officer </t>
  </si>
  <si>
    <t>102(7)</t>
  </si>
  <si>
    <t>Fail to produce licence or permit to police or authorised officer</t>
  </si>
  <si>
    <t>106(4)</t>
  </si>
  <si>
    <t>Contravene condition in relation to things seized as evidence in proceedings</t>
  </si>
  <si>
    <t>108(1)</t>
  </si>
  <si>
    <t>Dispose of remove damage or interfere with seized goods</t>
  </si>
  <si>
    <t>108A(5)</t>
  </si>
  <si>
    <t>Fail to comply with section 108A retention notice</t>
  </si>
  <si>
    <t>109(3)(a)</t>
  </si>
  <si>
    <t>Refuse or fail to give name and place of residence to police or authorised officer</t>
  </si>
  <si>
    <t>109(3)(b)</t>
  </si>
  <si>
    <t>To give a false name or place of residence to police or authorised officer</t>
  </si>
  <si>
    <t>111(1)(a)(i)</t>
  </si>
  <si>
    <t>Unauthorised removal alteration or interference with sample procured under Act</t>
  </si>
  <si>
    <t>111(1)(a)(ii)</t>
  </si>
  <si>
    <t>Without authorisation, erase alter open break remove a mark or seal from sample</t>
  </si>
  <si>
    <t>111(1)(b)</t>
  </si>
  <si>
    <t xml:space="preserve">Refuse to sell any fish to an authorised officer or refuse to allow and authorised officer to take any sample </t>
  </si>
  <si>
    <t>111(1)(c)</t>
  </si>
  <si>
    <t>Abuse or insult authorised officer or other official</t>
  </si>
  <si>
    <t>111(1)(d)</t>
  </si>
  <si>
    <t>Impersonate authorised officer</t>
  </si>
  <si>
    <t>111(1)(e)</t>
  </si>
  <si>
    <t>Fail to comply with requirement of entry or inspection or production of financial records</t>
  </si>
  <si>
    <t>111(1)(f)</t>
  </si>
  <si>
    <t>To give false or misleading information or answer at entry or inspection</t>
  </si>
  <si>
    <t>111(1)(g)</t>
  </si>
  <si>
    <t>Refuse entry or inspection with or without warrant </t>
  </si>
  <si>
    <t>111(1)(h)</t>
  </si>
  <si>
    <t>Refuse or neglect to assist during entry or inspection</t>
  </si>
  <si>
    <t>111(1)(i)</t>
  </si>
  <si>
    <t>Fail to comply or contravene with lawful direction order of authorised officer</t>
  </si>
  <si>
    <t>111(2)</t>
  </si>
  <si>
    <t>Assault, obstruct, hinder or resist authorised officer or official</t>
  </si>
  <si>
    <t>112(1)</t>
  </si>
  <si>
    <t>Use or attempt to use explosive in Victorian waters</t>
  </si>
  <si>
    <t>112(2)(a)</t>
  </si>
  <si>
    <t>Use equipment poison that could result in taking or killing fish, bait or protected biota</t>
  </si>
  <si>
    <t>112(2)(b)</t>
  </si>
  <si>
    <t>Use equipment poison that could damage habitat of fish bait biota</t>
  </si>
  <si>
    <t>113(1)(a)</t>
  </si>
  <si>
    <t>Prevent lawful fishing or use of commercial aquaculture equipment</t>
  </si>
  <si>
    <t>113(1)(b)</t>
  </si>
  <si>
    <t>Hinder lawful fishing or use of commercial aquaculture equipment</t>
  </si>
  <si>
    <t>113(1)(c)</t>
  </si>
  <si>
    <t>Place or leave object in Victorian waters that obstructs lawful fishing or aquaculture</t>
  </si>
  <si>
    <t>114(3)</t>
  </si>
  <si>
    <t>Contravene a prohibition relating to possession, sale or use of boats or equipment</t>
  </si>
  <si>
    <t>115(a)</t>
  </si>
  <si>
    <t>Remove fish from commercial or aquaculture equipment unless acting with owners authority</t>
  </si>
  <si>
    <t>115(b)</t>
  </si>
  <si>
    <t>Remove interfere etc - commercial or aquaculture equipment unless acting with owners authority</t>
  </si>
  <si>
    <t>116(1)</t>
  </si>
  <si>
    <t>Possess or sell fish taken or dealt with illegally in Victoria or elsewhere</t>
  </si>
  <si>
    <t>116(2A)</t>
  </si>
  <si>
    <t>Hide or conceal any fish taken or otherwise dealt with in contravention of this Act or a law of the Commonwealth or of another State or Territory</t>
  </si>
  <si>
    <t>117(1)(a)</t>
  </si>
  <si>
    <t>Use of foreign boat in Victorian waters for fishing </t>
  </si>
  <si>
    <t>117(1)(b)</t>
  </si>
  <si>
    <t>Use of foreign boat in Victorian waters for processing storing or carrying fish</t>
  </si>
  <si>
    <t>118(1)</t>
  </si>
  <si>
    <t>Possess or control foreign boat in Victorian waters equipped with commercial equipment</t>
  </si>
  <si>
    <t>118A</t>
  </si>
  <si>
    <t>Sell abalone unless packaged in accordance with Regulations </t>
  </si>
  <si>
    <t>118B(1)</t>
  </si>
  <si>
    <t>Remove destroy or render illegible marking on abalone packaging that is required by regulations</t>
  </si>
  <si>
    <t>118B(2)</t>
  </si>
  <si>
    <t>Deface damage or destroy abalone packaging </t>
  </si>
  <si>
    <t>119(1)(a)</t>
  </si>
  <si>
    <t>Set net or otherwise across river bay inlet river or creek so that fish blocked or stranded</t>
  </si>
  <si>
    <t>119(1)(b)</t>
  </si>
  <si>
    <t>Set net or otherwise across river bay inlet river or creek so that immature fish destroyed</t>
  </si>
  <si>
    <t>119(1)(c)</t>
  </si>
  <si>
    <t>Set net or otherwise across river bay inlet river or creek so that free passage of fish obstructed</t>
  </si>
  <si>
    <t>119A(a)</t>
  </si>
  <si>
    <t>Knowingly make false or misleading statement</t>
  </si>
  <si>
    <t>119A(b)</t>
  </si>
  <si>
    <t>Intentionally omitting material matters in records causing them to be false or misleading</t>
  </si>
  <si>
    <t>119B(a)</t>
  </si>
  <si>
    <t>Make false or misleading statement</t>
  </si>
  <si>
    <t>119B(b)</t>
  </si>
  <si>
    <t>Omitting material matters in statement causing it to be false or misleading</t>
  </si>
  <si>
    <t>120A(4)</t>
  </si>
  <si>
    <t>Fail to comply with a 120A notice</t>
  </si>
  <si>
    <t>120AA(2)</t>
  </si>
  <si>
    <t>Fail to (a) create document detailing proposed sale of certain fish and (b) give copy of document detailing sale of certain fish to seller with consignment and (c) give seller document detailing sale of certain fish and (d) keep document detailing sale of certain fish. </t>
  </si>
  <si>
    <t>120AA(3)</t>
  </si>
  <si>
    <t>Fail to produce for inspection document created in accordance with the Act to detail certain fish</t>
  </si>
  <si>
    <t>120AB(2)</t>
  </si>
  <si>
    <t xml:space="preserve">Buys certain fish without (a) obtaining copy of the document created by the seller and (b) keeping a copy of the document created by the seller. </t>
  </si>
  <si>
    <t>120AB(3)</t>
  </si>
  <si>
    <t>Buyer of certain fish fails to produce documents created by seller detailing receipt </t>
  </si>
  <si>
    <t>120AC(2)</t>
  </si>
  <si>
    <t>Possessor of certain quantities of fish does not have required document  in possession</t>
  </si>
  <si>
    <t>120AC(3)</t>
  </si>
  <si>
    <t>Possessor of certain quantities of fish fails to produce documents for police or authorised officers</t>
  </si>
  <si>
    <t>120B</t>
  </si>
  <si>
    <t>Fail to keep document for 3 years from date (a) on which last entry made (where multiple entries) and (b) of creation (where document created issued or received).</t>
  </si>
  <si>
    <t>120C(2)</t>
  </si>
  <si>
    <t>Records required under Act must be (a) legible and (b) easily visible and (c) in English</t>
  </si>
  <si>
    <t>130(4)</t>
  </si>
  <si>
    <t>Fail to comply with section 130 court order prohibiting a person from being on boats or certain places</t>
  </si>
  <si>
    <t>130AA(4)</t>
  </si>
  <si>
    <t>Fail to comply with section 130AA court order prohibiting a person from engaging in recreational fishing</t>
  </si>
  <si>
    <t>130A(5)</t>
  </si>
  <si>
    <t>Fail to comply with section 130A court order prohibiting a person from specified activities or possessing specified fish or equipment</t>
  </si>
  <si>
    <t>130B(6)</t>
  </si>
  <si>
    <t>Fail to comply with section 130B court order - prohibiting a person to be in or on specified waters</t>
  </si>
  <si>
    <t>Take or attempt to take fish biota or noxious aquatic species from crown land hatchery or station</t>
  </si>
  <si>
    <t>145A(4)</t>
  </si>
  <si>
    <t>Breach a condition in relation to the supply of any details under section 145A</t>
  </si>
  <si>
    <t>145A(5)</t>
  </si>
  <si>
    <t>Assist, encourage or direct another person, or have any agreement, arrangement or understanding with another person, to breach a condition.</t>
  </si>
  <si>
    <t>146(1)</t>
  </si>
  <si>
    <t>Improperly divulge information</t>
  </si>
  <si>
    <t>Illegal use of information obtained under duties</t>
  </si>
  <si>
    <t>147A(2)</t>
  </si>
  <si>
    <t>Use information in breach of conditions</t>
  </si>
  <si>
    <t>148(7)</t>
  </si>
  <si>
    <t>Give false or misleading information in an application.</t>
  </si>
  <si>
    <t>Fisheries Regulations 2019 (incorporating amendments as at 1 July 2023)</t>
  </si>
  <si>
    <t>Section of the Regulations</t>
  </si>
  <si>
    <t>Lending or transferring recreational fishing licence </t>
  </si>
  <si>
    <t>Allowing another fisher to use recreational fishing licence </t>
  </si>
  <si>
    <t>103(2)</t>
  </si>
  <si>
    <t>Failure to return unissued recreational fishery licences</t>
  </si>
  <si>
    <t>Issue recreational fishery licence with incorrect date and time</t>
  </si>
  <si>
    <t>Use boat for commercial fishing without identifying mark</t>
  </si>
  <si>
    <t>Failure to properly display identifying mark on boat</t>
  </si>
  <si>
    <t>Failure to display additional identifying mark on boats longer than 8 metres</t>
  </si>
  <si>
    <t>115(1)</t>
  </si>
  <si>
    <t>Failure to apply for transfer of registration upon ownership of boat</t>
  </si>
  <si>
    <t>Failure to remove identifying mark on expiry of boat registration</t>
  </si>
  <si>
    <t>117(1)</t>
  </si>
  <si>
    <t>Owner using boat with identifying mark when not registered</t>
  </si>
  <si>
    <t>117(2)</t>
  </si>
  <si>
    <t>Master using boat with identifying mark when not registered</t>
  </si>
  <si>
    <t>119(1)</t>
  </si>
  <si>
    <t>Use in Victorian waters of more than 2 bait traps</t>
  </si>
  <si>
    <t>119(2)</t>
  </si>
  <si>
    <t>Use in Victorian waters of more than 10 baited lines with no hooks</t>
  </si>
  <si>
    <t>119(3)</t>
  </si>
  <si>
    <t>Use in Victorian waters of more than a total of 4 handlines or rods and lines in marine waters</t>
  </si>
  <si>
    <t>119(4)</t>
  </si>
  <si>
    <t>Use in Victorian waters of more than a total of 2 handlines or rods and lines in inland waters</t>
  </si>
  <si>
    <t>119(5)</t>
  </si>
  <si>
    <t>Use in Victorian waters of more 2 hooks or one bait jig on any one line</t>
  </si>
  <si>
    <t>120(1)</t>
  </si>
  <si>
    <t>Use or possess a speargun in inland waters</t>
  </si>
  <si>
    <t>120(2)</t>
  </si>
  <si>
    <t>Use or possess a speargun in certain waters </t>
  </si>
  <si>
    <t>120(3)</t>
  </si>
  <si>
    <t>Use or possess a speargun within 30 meters of any pier, jetty, wharf or mouth of a river or creek</t>
  </si>
  <si>
    <t>121(1)</t>
  </si>
  <si>
    <t>Use or possess a hand held spear in inland waters</t>
  </si>
  <si>
    <t>Use or possess a hand held spear in certain waters </t>
  </si>
  <si>
    <t>121(3)</t>
  </si>
  <si>
    <t>Use or possess a hand held spear within 30 meters of any pier, jetty, wharf or mouth of a river or creek</t>
  </si>
  <si>
    <t>122(1)</t>
  </si>
  <si>
    <t>Use of a recreational bait net in certain waters unless used 30 meters or more from a pier or jetty or 400 metres or more from the mouth of a creek or river in those waters</t>
  </si>
  <si>
    <t>122(2)</t>
  </si>
  <si>
    <t>Use  a recreational bait net in certain waters</t>
  </si>
  <si>
    <t>122(3)</t>
  </si>
  <si>
    <t>Use a recreational bait net in or on the Gippsland Lakes, excluding North Arm and Cunninghame Arm</t>
  </si>
  <si>
    <t>122(4)</t>
  </si>
  <si>
    <t>Use a recreational bait net in the Toorloo Arm and Nowa Nowa Arm of Lake Tyers</t>
  </si>
  <si>
    <t>122(5)</t>
  </si>
  <si>
    <t>Use a recreational bait net in Lake Tyers within 30 meters of any pier, jetty, wharf or mouth of a river or creek.</t>
  </si>
  <si>
    <t>122(6)</t>
  </si>
  <si>
    <t>Use of a recreational bait net on or marine waters other than in the manner specified in the Regulations</t>
  </si>
  <si>
    <t>122(7)</t>
  </si>
  <si>
    <t>Use of a recreational bait net on or in any inland waters other than those specified in the Regulations</t>
  </si>
  <si>
    <t>123(1)</t>
  </si>
  <si>
    <t>Use or possess more than 2 recreational hoop nets in or on marine waters</t>
  </si>
  <si>
    <t>123(2)</t>
  </si>
  <si>
    <t>Use of recreational hoop net in marine waters (other than PPB, Gippsland Lakes or inlets of the sea) during 15 September to 15 November </t>
  </si>
  <si>
    <t>123(3)</t>
  </si>
  <si>
    <t>Leave a recreational hoop net immersed in marine waters (other than PPB Gippsland Lakes or inlets of the sea) during 15 September to 15 November</t>
  </si>
  <si>
    <t>123(4)</t>
  </si>
  <si>
    <t>Use or possess an open top lift net in, on or next to any marine waters</t>
  </si>
  <si>
    <t>123(5)</t>
  </si>
  <si>
    <t>Use or possession of more than 10 hoop nets or open top lift nets in inland waters</t>
  </si>
  <si>
    <t>123(6)</t>
  </si>
  <si>
    <t>Use an open top lift net or more than 5 recreational hoop nets in certain waters</t>
  </si>
  <si>
    <t>Use a recreational hoop net, open top lift net and bait trap that is not correctly tagged_x000D_</t>
  </si>
  <si>
    <t>125(1)</t>
  </si>
  <si>
    <t>Use of a scoop dredge fork spade shovel or handheld digging tool to take molluscs or other marine invertebrates in the intertidal zone</t>
  </si>
  <si>
    <t>126(1)</t>
  </si>
  <si>
    <t>Use recreational fishing equipment in or on specified areas of the Goulburn River</t>
  </si>
  <si>
    <t>126(2)</t>
  </si>
  <si>
    <t>Use recreational fishing equipment in or on specified areas of Sevens Creek</t>
  </si>
  <si>
    <t>126(3)</t>
  </si>
  <si>
    <t>Use recreational fishing equipment in, on or next to any waters north of the Great Dividing range for the purpose of taking Murray spiny freshwater crayfish during the closed season</t>
  </si>
  <si>
    <t>126(4)</t>
  </si>
  <si>
    <t>Possession of recreational fishing equipment in, on or next to specified areas of the Goulburn River or Sevens Creek</t>
  </si>
  <si>
    <t>127(1)</t>
  </si>
  <si>
    <t>Person using rod or handline must keep it in sight at all times and within 50 m of it</t>
  </si>
  <si>
    <t>128(1)</t>
  </si>
  <si>
    <t>Use or possession of hook or other device for taking fish when underwater dive fishing. </t>
  </si>
  <si>
    <t>129(1)</t>
  </si>
  <si>
    <t>Use or possession of a line and hook or handline in certain inland waters during the salmonid closed season.</t>
  </si>
  <si>
    <t>130(1)</t>
  </si>
  <si>
    <t>Possessing certain fish in other than in whole or carcass form in Victorian waters</t>
  </si>
  <si>
    <t>131(1)</t>
  </si>
  <si>
    <t>Taking any berried bug, yabby or spiny freshwater crayfish</t>
  </si>
  <si>
    <t>131(2)</t>
  </si>
  <si>
    <t>Possess berried bug, yabby or spiny freshwater crayfish</t>
  </si>
  <si>
    <t>131(3)</t>
  </si>
  <si>
    <t>Removal of eggs from a berried bug, yabby or spiny freshwater crayfish</t>
  </si>
  <si>
    <t>132(1)</t>
  </si>
  <si>
    <t>Take or attempt to take marine invertebrates from PPB's intertidal zone except yabbies and worms</t>
  </si>
  <si>
    <t>132(3)</t>
  </si>
  <si>
    <t>Using abalone tools to take marine invertebrates from PPB's intertidal zone</t>
  </si>
  <si>
    <t>133(1)</t>
  </si>
  <si>
    <t>Taking molluscs from intertidal zone</t>
  </si>
  <si>
    <t>134(1)</t>
  </si>
  <si>
    <t>Take or attempt to take fish in certain waters of the Goulburn River</t>
  </si>
  <si>
    <t>134(2)</t>
  </si>
  <si>
    <t>Take or attempt to take fish in certain waters of Sevens Creek</t>
  </si>
  <si>
    <t>135(1)</t>
  </si>
  <si>
    <t>Tag brand mark or fin clip any fish</t>
  </si>
  <si>
    <t>136(1)</t>
  </si>
  <si>
    <t>Fail to return unneeded fish to water with the least possible injury or damage</t>
  </si>
  <si>
    <t>137(1)</t>
  </si>
  <si>
    <t>Place or retain a live fish on a tether in, on or next to Victorian waters</t>
  </si>
  <si>
    <t>138(2)</t>
  </si>
  <si>
    <t>Use of live carp as bait</t>
  </si>
  <si>
    <t>138(3)</t>
  </si>
  <si>
    <t>Use of fish ova or uncooked salmonid as bait or berley</t>
  </si>
  <si>
    <t>138(4)</t>
  </si>
  <si>
    <t>Use of mammal blood or offal as berley to take or attempt to take fish</t>
  </si>
  <si>
    <t>138(6)</t>
  </si>
  <si>
    <t>Use over 10 litres of berley to assist in the taking of fish in specified waters</t>
  </si>
  <si>
    <t>138(7)</t>
  </si>
  <si>
    <t>Use berley in marine waters to attract fish except as part of fishing operation</t>
  </si>
  <si>
    <t>139(1)</t>
  </si>
  <si>
    <t>Use live European green shore crab as bait in or on any Victorian waters</t>
  </si>
  <si>
    <t>139(2)</t>
  </si>
  <si>
    <t>Release live European green shore crab into or next to any Victorian waters</t>
  </si>
  <si>
    <t>155(2)(a)</t>
  </si>
  <si>
    <t>Unauthorised sale of Murray cod over 75 cm - first offence - penalty per fish</t>
  </si>
  <si>
    <t>155(2)(b)</t>
  </si>
  <si>
    <t>Unauthorised sale of Murray cod over 75 cm - second and subsequent offences - penalty per fish</t>
  </si>
  <si>
    <t>156(1)</t>
  </si>
  <si>
    <t>Remove, interfere with, damage or deface a fisheries sign.</t>
  </si>
  <si>
    <t>156(2)</t>
  </si>
  <si>
    <t xml:space="preserve">Remove, interfere with, damage or deface a fishing boundary post </t>
  </si>
  <si>
    <t>166(a)</t>
  </si>
  <si>
    <t>Taking of certain fish in closed season - first offence - per fish</t>
  </si>
  <si>
    <t>166(b)</t>
  </si>
  <si>
    <t>Taking of certain fish in closed season - second and subsequent offences - per fish</t>
  </si>
  <si>
    <t>297(a)</t>
  </si>
  <si>
    <t>Taking abalone in closed season - first offence - per abalone</t>
  </si>
  <si>
    <t>297(b)</t>
  </si>
  <si>
    <t>Taking abalone in closed season - second and subsequent offences - per abalone</t>
  </si>
  <si>
    <t>298(2)(a)</t>
  </si>
  <si>
    <t>Taking of abalone between sunset and sunrise - first offence, per abalone</t>
  </si>
  <si>
    <t>298(2)(b)</t>
  </si>
  <si>
    <t>Taking of abalone between sunset and sunrise - second and subsequent offences, per abalone</t>
  </si>
  <si>
    <t>299(2)(a)</t>
  </si>
  <si>
    <t>Unauthorised take of greenlip abalone from PPB - first offence, per abalone</t>
  </si>
  <si>
    <t>299(2)(b)</t>
  </si>
  <si>
    <t>Unauthorised take of greenlip abalone from PPB - second and subsequent offences, per abalone</t>
  </si>
  <si>
    <t>304(1)</t>
  </si>
  <si>
    <t>Shucking abalone in Victorian waters </t>
  </si>
  <si>
    <t>304(2)</t>
  </si>
  <si>
    <t>Possess shucked abalone in Victorian waters</t>
  </si>
  <si>
    <t>304(3)</t>
  </si>
  <si>
    <t>Failure to retain abalone meat in shell until cooked or taken to persons ordinary place of residence</t>
  </si>
  <si>
    <t>Failure to carry instrument to measure abalone when taking abalone</t>
  </si>
  <si>
    <t>306(1)</t>
  </si>
  <si>
    <t>Removing abalone from its packaging </t>
  </si>
  <si>
    <t>334(1)</t>
  </si>
  <si>
    <t>Alter an abalone bin tag</t>
  </si>
  <si>
    <t>334(2)</t>
  </si>
  <si>
    <t>Possess an abalone bin tag</t>
  </si>
  <si>
    <t>Fail to return unused abalone bin tag</t>
  </si>
  <si>
    <t>344(a)</t>
  </si>
  <si>
    <t>Taking giant crab in closed season - first offence - per giant crab</t>
  </si>
  <si>
    <t>344(b)</t>
  </si>
  <si>
    <t>Taking giant crab in closed season - second and subsequent offences - per giant crab</t>
  </si>
  <si>
    <t>346(1)</t>
  </si>
  <si>
    <t>Take berried giant crab</t>
  </si>
  <si>
    <t>346(2)</t>
  </si>
  <si>
    <t>Possess berried giant crab</t>
  </si>
  <si>
    <t>346(3)</t>
  </si>
  <si>
    <t>Remove eggs, setae or spawn from berried giant crab</t>
  </si>
  <si>
    <t>Possession of dismembered giant crab</t>
  </si>
  <si>
    <t>365(a)</t>
  </si>
  <si>
    <t>Taking rock lobster in closed season - first offence - per rock lobster</t>
  </si>
  <si>
    <t>365(b)</t>
  </si>
  <si>
    <t>Taking rock lobster in closed season - second and subsequent offences - per rock lobster</t>
  </si>
  <si>
    <t>370(1)</t>
  </si>
  <si>
    <t>Failure to mark central segment of tail fan of rock lobster</t>
  </si>
  <si>
    <t>370(2)</t>
  </si>
  <si>
    <t xml:space="preserve">Failure to mark a rock lobster 5 minutes after taking it from a boat </t>
  </si>
  <si>
    <t>370(3)</t>
  </si>
  <si>
    <t>Failure to mark a rock lobster 5 minutes after taking it from a boat within 50 metres of the place of landing the rock lobster</t>
  </si>
  <si>
    <t>371(1)</t>
  </si>
  <si>
    <t>Sell rock lobster with punched hole in central segment of tail fan</t>
  </si>
  <si>
    <t>371(2)</t>
  </si>
  <si>
    <t>Sell rock lobster with posterior quarter of central tail fan removed by traverse cut</t>
  </si>
  <si>
    <t>372(1)</t>
  </si>
  <si>
    <t>Take berried rock lobster</t>
  </si>
  <si>
    <t>372(2)</t>
  </si>
  <si>
    <t>Possess berried rock lobster</t>
  </si>
  <si>
    <t>372(3)</t>
  </si>
  <si>
    <t xml:space="preserve">Remove eggs, setae, spawn or fibres from berried rock lobster </t>
  </si>
  <si>
    <t>Take or assist in taking of soft-shelled rock lobster</t>
  </si>
  <si>
    <t>Possess or land rock lobster unless tail and carapace attached</t>
  </si>
  <si>
    <t>374D(1)</t>
  </si>
  <si>
    <t>Failure to provide information via the recreational rock lobster notification and reporting system, no more than 7 days after taking and landing rock lobster other than for the purposes of sale</t>
  </si>
  <si>
    <t>374E</t>
  </si>
  <si>
    <t>Possess rock lobster anywhere in Victoria without complying with the notification and reporting requirements in regulations 374C and 374D in respect of that rock lobster.</t>
  </si>
  <si>
    <t>408(1)</t>
  </si>
  <si>
    <t>Remove roe or any other soft tissues from the shell of sea urchins or any species from the class Echinoidea</t>
  </si>
  <si>
    <t>408(2)</t>
  </si>
  <si>
    <t>Possess roe or any other soft tissue from the shell of sea urchins or any species from the class Echinoidea</t>
  </si>
  <si>
    <t>450(4)</t>
  </si>
  <si>
    <t xml:space="preserve">Failure to possess a copy of the document created for the purpose of complying with s 120AA of the Act </t>
  </si>
  <si>
    <t>477(1)</t>
  </si>
  <si>
    <t>Interference or tamper with or damage the operation of a vessel monitoring system</t>
  </si>
  <si>
    <t>MISCELLANEOUS OFFENCES AGAINST THE ACT</t>
  </si>
  <si>
    <t>Fisheries Act 1995</t>
  </si>
  <si>
    <t xml:space="preserve">A person must not possess commercial fishing equipment unless he or she is authorised to do so under this Act.
</t>
  </si>
  <si>
    <t xml:space="preserve">44(1) </t>
  </si>
  <si>
    <t>A person must not—
 (a) take or attempt to take fish from marine waters or inland waters; or
 (b) use or possess recreational fishing equipment in, on or next to Victorian waters—
unless he or she is authorised to do so by a  recreational fishery licence or is otherwise authorised under this Act.</t>
  </si>
  <si>
    <t xml:space="preserve">A person must comply with subsection (3) if the person claims to be the holder of a recreational fishery licence and the person—
 (a) takes or attempts to take fish from marine waters or inland waters; or
 (b) uses or possesses recreational fishing equipment in, on or next to Victorian waters.
</t>
  </si>
  <si>
    <t>The holder of a licence or permit must return the licence or permit to the Secretary (or delegate) within 10 days of being given notice that the Secretary (or delegate) has decided to change the licence or permit, unless he or she has a reasonable excuse for not doing so</t>
  </si>
  <si>
    <t>The holder of a licence or permit that has been cancelled or suspended must return the licence or permit to the Secretary (or delegate) within 14 days after the cancellation or suspension comes into effect</t>
  </si>
  <si>
    <t>An offence against section 67(3) of the Act constituted by a contravention of regulation 164(1) of the Regulations</t>
  </si>
  <si>
    <t>Take fish of a species subject to a closed season referred to in regulation 163 from waters to which the closed season applies.</t>
  </si>
  <si>
    <t>An offence against section 67(3) of the Act constituted by a contravention of regulation 164(2) of the Regulations</t>
  </si>
  <si>
    <t>Possess fish of a species that is subject to a closed season referred to in regulation 163 in, on
or next to waters to which the closed season applies.</t>
  </si>
  <si>
    <t>Use commercial to fishing equipment to take fish that are less than the minimum size, or that are more than the maximum size, for that species of fish.</t>
  </si>
  <si>
    <t>Possess fish that are less than the minimum size, or that are more than the maximum size, for that species of fish if the fish were taken with commercial fishing equipment.</t>
  </si>
  <si>
    <t>68A(3)</t>
  </si>
  <si>
    <t xml:space="preserve">A person must not take or have in his or her possession fish that are less than the minimum size, or that are more than the maximum size, for that species of fish or more fish than the catch limit for that species of fish.
</t>
  </si>
  <si>
    <t>Use commercial abalone equipment to take abalone that is less than the minimum size, or that is more than the maximum size for abalone.</t>
  </si>
  <si>
    <t>68B(1)</t>
  </si>
  <si>
    <t>Possess fish taken in waters of the Commonwealth or another State or Territory that are less than the minimum size, or that are more than the maximum size, specified for that species of fish or that are more than the catch limit for that species of fish.</t>
  </si>
  <si>
    <t>A person must not take, injure, damage, destroy, possess, keep, display for reward, release into Victorian waters or sell any protected aquatic biota without a permit or unless authorised</t>
  </si>
  <si>
    <t>Bring into Victoria or take, hatch, keep, possess, sell, transport, put into any container or release into protected waters any noxious aquatic species.</t>
  </si>
  <si>
    <t>A person must comply with any direction given under section 89(5) relating to fisheries reserves</t>
  </si>
  <si>
    <t xml:space="preserve">An authorised officer or member of the police force may require the holder of a licence or permit to produce the licence or permit for inspection on demand either—
 (a) immediately; or
 (b) if the holder does not have the licence or permit in his or her possession, at a time within 7 days of the demand and a place stipulated by the authorised officer or member.
</t>
  </si>
  <si>
    <t>109(3)</t>
  </si>
  <si>
    <t>Refusal or failure to give name and place of residence to an authorised officer or member of the police force upon demand or provide a false name or place of residence.</t>
  </si>
  <si>
    <t>Refuse permission to an authorised officer and any person accompanying an authorised officer to enter and search premises.</t>
  </si>
  <si>
    <t>Refuse or neglect to render assistance when required to do so when an officer is entering and searching premises.</t>
  </si>
  <si>
    <t>Contravene or fail to comply with any lawful requirement, direction or order of an authorised officer.</t>
  </si>
  <si>
    <t>An offence against section 114(3) of the Act constituted by a contravention of regulation 146 of the Regulations</t>
  </si>
  <si>
    <t>Use a motor boat while it is under propulsion for towing, dragging or hauling a net in or on inland waters, Port Phillip Bay, the Gippsland Lakes or any inlet of the sea (other than Corner Inlet).</t>
  </si>
  <si>
    <t>An offence against section 114(3) of the Act constituted by a contravention of regulation 151 of the Regulations</t>
  </si>
  <si>
    <t>Use commercial fishing equipment or commercial abalone equipment in or on waters specified under regulation 151.</t>
  </si>
  <si>
    <t>An offence against section 114(3) of the Act constituted by a contravention of regulation 152(1) of the Regulations</t>
  </si>
  <si>
    <t>Use a boat that is not registered for the taking of fish for sale or the setting or use of commercial fishing equipment or the use of commercial abalone equipment to take abalone for sale or the landing of fish for sale or marketing or the setting or use of commercial aquaculture equipment on Crown land or in or on the
waters covering that land or the moving of an aquaculture crop.</t>
  </si>
  <si>
    <t xml:space="preserve">A person who is given a notice under subsection (1) must comply with the requirements of the notice by the date specified in the notice.
</t>
  </si>
  <si>
    <t xml:space="preserve">120AA(2) </t>
  </si>
  <si>
    <t xml:space="preserve">The person—
 (a) must, before selling the fish, create a document concerning the proposed sale in the form required by the regulations that contains the details required by the regulations; and
 (b) in the case of a sale of the fish by consignment, must ensure that a copy of the document accompanies the consignment; and
 (c) in the case of any other sale, must ensure that a copy of the document is given to the purchaser at or before the sale; and
 (d) must keep a copy of the document
</t>
  </si>
  <si>
    <t xml:space="preserve">120AA(3) </t>
  </si>
  <si>
    <t xml:space="preserve">If asked to do so by an authorised officer or a member of the police force, the person must produce for inspection any document the person has created under this section that is in his or her possession.
</t>
  </si>
  <si>
    <t xml:space="preserve">120AB(2) </t>
  </si>
  <si>
    <t xml:space="preserve">The person must ensure that he or she—
 (a) obtains, on receiving the fish, a copy of the document that the seller of the fish was required to create by section 120AA; and
 (b) keeps the copy of the document.
</t>
  </si>
  <si>
    <t xml:space="preserve">120AC(2) </t>
  </si>
  <si>
    <t xml:space="preserve">Possessor of certain quantities of fish to produce document concerning possession. The person must have the document in his or her possession as required by the regulations.
</t>
  </si>
  <si>
    <t xml:space="preserve">120AC(3) </t>
  </si>
  <si>
    <t xml:space="preserve">If asked to do so by an authorised officer or a member of the police force, the person must produce for inspection any document the person has in his or her possession in relation to those fish.
</t>
  </si>
  <si>
    <t xml:space="preserve">120B </t>
  </si>
  <si>
    <t xml:space="preserve">A person must keep any document that he or she is required to keep under this Act for at least 3 years after—
 (a) in the case of a document containing multiple entries, the date on which he or she inserts the last entry; and
 (b) in any other case, he or she creates, issues or receives (as the case may be) the document.
</t>
  </si>
  <si>
    <t xml:space="preserve">120C(2) </t>
  </si>
  <si>
    <t xml:space="preserve">The person must ensure that the record of the information or the writing or mark—
 (a) is legible and is large enough to be easily read; and
 (b) in the case of writing or a mark on a thing other than a document, is readily visible to a person handling the thing; and
 (c) is in English.
</t>
  </si>
  <si>
    <t>MISCELLANEOUS OFFENCES AGAINST THE REGULATIONS</t>
  </si>
  <si>
    <t>Fisheries Regulations 2019</t>
  </si>
  <si>
    <t>Transfer or lend a recreational fishing licence to any other person.</t>
  </si>
  <si>
    <t>Allow another person to carry out fishing activities on a recreational fishing licence holder's behalf.</t>
  </si>
  <si>
    <t>Failure to return any unissued recreational fishery licences given to the person by the Victorian Fisheries Authority within 14 days of the request.</t>
  </si>
  <si>
    <t>Issue a recreational fishery licence that specifies a date or time which is before the date on which, or the time at which, the licence was issued.</t>
  </si>
  <si>
    <t>Remove, interfere with, damage or deface a fishing boundary post.</t>
  </si>
  <si>
    <t xml:space="preserve">OFFENCES RELATING TO FISHING EQUIPMENT </t>
  </si>
  <si>
    <t xml:space="preserve">A person must not, in or on any Victorian waters, use more items of the following recreational fishing equipment than the number specified—
2 bait traps
</t>
  </si>
  <si>
    <t xml:space="preserve">A person must not, in or on any Victorian waters, use more items of the following recreational fishing equipment than the number specified—
10 baited lines with no hooks
</t>
  </si>
  <si>
    <t xml:space="preserve">A person must not, in or on any Victorian waters, use more items of the following recreational fishing equipment than the number specified—
a total of 4 handlines or rods and lines in marine waters
</t>
  </si>
  <si>
    <t xml:space="preserve">A person must not, in or on any Victorian waters, use more items of the following recreational fishing equipment than the number specified—
a total of 2 handlines or rods and lines in inland waters
</t>
  </si>
  <si>
    <t xml:space="preserve">A person must not, in or on any Victorian waters, use more items of the following recreational fishing equipment than the number specified—
2 hooks or one bait jig on any one line
</t>
  </si>
  <si>
    <t>A person must not use or possess a spear gun in or on inland waters.</t>
  </si>
  <si>
    <t xml:space="preserve">A person must not use or possess a spear gun in or on the waters of Anderson Inlet, Corner Inlet, Curdies Inlet, the Gippsland Lakes, Lake Tyers, Mallacoota Inlet, Shallow Inlet, Tamboon Inlet or Wingan Inlet.
</t>
  </si>
  <si>
    <t>A person must not use or possess a spear gun in or on any waters that are within 30 metres from any jetty or the mouth of any creek or river (specified exemptions apply).</t>
  </si>
  <si>
    <t>A person must not use or possess a hand-held spear in or on inland waters.</t>
  </si>
  <si>
    <t xml:space="preserve">A person must not use or possess a hand-held spear in or on the waters of Anderson Inlet, Corner Inlet, Curdies Inlet, the Gippsland Lakes, Lake Tyers, Mallacoota Inlet, Shallow Inlet, Tamboon Inlet or Wingan Inlet.
</t>
  </si>
  <si>
    <t>A person must not use or possess a hand-held spear in or on any waters that are within 30 metres from any jetty or the mouth of any creek or river (specified exemptions apply).</t>
  </si>
  <si>
    <t xml:space="preserve">122(1) </t>
  </si>
  <si>
    <t>A person must not use a recreational bait net in any of the following waters unless the net is used at least 30 metres from any pier or jetty or at least 400 metres from the mouth of any creek or river in those waters—
(a) Anderson Inlet;
(b) Corner Inlet;
(c) the Lower Lake of Mallacoota Inlet;
(d) Shallow Inlet.</t>
  </si>
  <si>
    <t xml:space="preserve">122(2) </t>
  </si>
  <si>
    <t xml:space="preserve">A person must not use a recreational bait net in or on the following waters—
(a) North Arm and Cunninghame Arm of the Gippsland Lakes;
(b) Port Phillip Bay;
(c) Sydenham Inlet;
(d) Tamboon Inlet;
(e) Western Port.
</t>
  </si>
  <si>
    <t xml:space="preserve">122(3) </t>
  </si>
  <si>
    <t>A person must not use a recreational bait net in or on the Gippsland Lakes, excluding North Arm and Cunninghame Arm, unless the net is used at least 30 metres from any pier, jetty or wharf and at least 400 metres from the mouth of any creek or river in those waters.</t>
  </si>
  <si>
    <t>A person must not use a recreational bait net in or in the waters of the Toorloo Arm and Nowa Nowa Arm of Lake Tyers that flow upstream of the lines shown on the plan in Schedule 22.</t>
  </si>
  <si>
    <t>A person must not use a recreational bait net in or on Lake Tyers, excluding the waters described in sub regulation (4), unless the net is used at least 30 metres from any pier, jetty or wharf and at least 400 metres from the mouth of any creek or river in those waters.</t>
  </si>
  <si>
    <t>A person must not use a recreational bait net in or on any marine waters that occur on the seaward side of the entrance of the mouth of any inlet or river, other than a river or inlet referred to in sub regulations 122 (1) to (5), unless the net is used at least 30 metres from any pier, jetty or wharf; and at least 400 metres from the mouth of any creek or river in those waters.</t>
  </si>
  <si>
    <t xml:space="preserve">A person must not use a recreational bait net in or on any river or any other inland waters other than the following waters—
 (a) the waters of any lake, reservoir, swamp, marsh or lagoon;
 (b) the Curdies River between the Narrows and the Great Ocean Road bridge at Peterborough;
 (c) the Fitzroy River downstream from the boat ramp; 
 (d) the Glenelg River downstream from the southern boundary of the Lower Glenelg National Park;
 (e) the Hopkins River downstream from Rowans Lane to within 200 metres of the mouth of the river;
 (f) the Merri River downstream from the Princes Highway;
 (g) the Snowy River downstream from the Government Wharf at Marlo;
 (h) the Surrey River downstream from the Princes Highway at Narrawong;
 (i) the Wimmera River downstream from the bridge on the Stawell–Marnoo road to Lake Hindmarsh.
</t>
  </si>
  <si>
    <t xml:space="preserve">123(1) </t>
  </si>
  <si>
    <t xml:space="preserve">A person must not use or possess more than 2 recreational hoop nets in or on any marine waters
</t>
  </si>
  <si>
    <t xml:space="preserve">123(2) </t>
  </si>
  <si>
    <t xml:space="preserve">A person must not use a recreational hoop net in marine waters (other than Port Phillip Bay, Western Port, the Gippsland Lakes or any inlet of the sea) during the period commencing on 15 September and ending on 15 November in each year.
</t>
  </si>
  <si>
    <t xml:space="preserve">123(3) </t>
  </si>
  <si>
    <t xml:space="preserve">A person must not leave a recreational hoop net immersed or set in marine waters (other than Port Phillip Bay, Western Port, the Gippsland Lakes or any inlet of the sea) during the period commencing on 15 September and ending on 15 November in each year.
</t>
  </si>
  <si>
    <t>A person must not use or possess an open top lift net in, on or next to any marine waters.</t>
  </si>
  <si>
    <t xml:space="preserve">123(5) </t>
  </si>
  <si>
    <t xml:space="preserve">A person must not use or possess more than 10 nets that are either recreational hoop nets or open top lift nets in or on any inland waters.
</t>
  </si>
  <si>
    <t xml:space="preserve">123(6) </t>
  </si>
  <si>
    <t xml:space="preserve">A person must not use an open top lift net or more than 5 recreational hoop nets in the waters of the Goulburn River system, the Ovens River system, the Glenelg River system, the Latrobe River system, the Tarra River system, the Mitta Mitta River, the Kiewa River, Wodonga Creek, Ryans Creek, Waranga Basin, Carrol's Creek or in any streams or tributaries flowing into those waters or in any waters impounded on those waters.
</t>
  </si>
  <si>
    <t xml:space="preserve">If a person uses a recreational hoop net, open top lift net or bait trap that is set from a boat, or if the person is not in attendance of that net or trap, the person must ensure that—
 (a) each recreational hoop net, open top lift net or bait trap is correctly tagged; and
 (b) the tag is positioned so that it remains on or above the water surface at all times.
</t>
  </si>
  <si>
    <t xml:space="preserve">A person must not, in the intertidal zone, use a scoop, dredge, fork, spade, shovel or other hand-held digging implement for taking or attempting to take molluscs or other marine invertebrates.
</t>
  </si>
  <si>
    <t xml:space="preserve">126(1) </t>
  </si>
  <si>
    <t>A person must not use or possess recreational fishing equipment in or on the Goulburn River from the walkway over the Eildon Pondage Weir water release gates to the fishing boundary posts situated 200 metres downstream.</t>
  </si>
  <si>
    <t xml:space="preserve">126(2) </t>
  </si>
  <si>
    <t xml:space="preserve">A person must not use or possess recreational fishing equipment in or on Seven Creeks between the retaining wall of Polly McQuinns Dam and the Galls Gap Road Bridge which crosses Seven Creeks downstream from its junction with Watchbox Creek.
</t>
  </si>
  <si>
    <t>A person must not use recreational fishing equipment in, on or next to any Victorian waters north of the Great Dividing Range for the purpose of taking Murray spiny freshwater crayfish during the closed season for that species._x000D_</t>
  </si>
  <si>
    <t>A person must not possess recreational fishing equipment in, on or next to any of the waters referred to in sub regulation 126 (1) or (2).</t>
  </si>
  <si>
    <t xml:space="preserve">127(1) </t>
  </si>
  <si>
    <t xml:space="preserve">A person who uses a rod and line or handline in Victorian waters must at all times that the line is in the water remain in a position—
 (a) where that rod and line or handline is in sight; and
 (b) that is within 50 metres of that rod and line or handline.
</t>
  </si>
  <si>
    <t xml:space="preserve">128(1) </t>
  </si>
  <si>
    <t xml:space="preserve">A person must not, while engaged in underwater dive fishing, use or possess a hook or other device designed for or capable of taking fish.
</t>
  </si>
  <si>
    <t xml:space="preserve">129(1) </t>
  </si>
  <si>
    <t xml:space="preserve">A person must not use or possess a line and hook or a handline from midnight on the Monday of the Queen's Birthday weekend in June each year to midnight on the Friday before the first Saturday in September in that same year in any of the waters or areas referred to in sub regulation 129 (2).
</t>
  </si>
  <si>
    <t>A person must not interfere or tamper with, or damage, the correct operation of a vessel monitoring system installed on a boat used for carrying out an activity authorised under a fishery licence._x000D_</t>
  </si>
  <si>
    <t>OFFENCES RELATING TO POSSESSION OF FISH ETC</t>
  </si>
  <si>
    <t xml:space="preserve">130(1) </t>
  </si>
  <si>
    <t>A person must not in or on Victorian waters possess black bream, dusky flathead, elephant fish, freshwater catfish, golden perch, King George whiting, Macquarie perch, Murray cod, ray, salmonids, shark, silver perch, snapper, spiny freshwater crayfish, trout cod or tuna (other than skipjack tuna) in any form other than whole or in the form of a carcass.</t>
  </si>
  <si>
    <t xml:space="preserve">131(1) </t>
  </si>
  <si>
    <t xml:space="preserve">A person must not take any berried bug, berried yabby or berried spiny freshwater crayfish.
</t>
  </si>
  <si>
    <t xml:space="preserve">131(2) </t>
  </si>
  <si>
    <t xml:space="preserve">A person must not possess berried bug, berried yabby or berried spiny freshwater crayfish.
</t>
  </si>
  <si>
    <t xml:space="preserve">131(3) </t>
  </si>
  <si>
    <t xml:space="preserve">A person must not remove eggs from a berried bug, berried yabby or berried spiny freshwater crayfish.
</t>
  </si>
  <si>
    <t xml:space="preserve">132(1) </t>
  </si>
  <si>
    <t xml:space="preserve">A person must not take or attempt to take marine invertebrates other than marine worms and burrowing shrimp (including Bass yabby) from Port Phillip Bay in the intertidal zone.
</t>
  </si>
  <si>
    <t xml:space="preserve">132(3) </t>
  </si>
  <si>
    <t>A person must not use an abalone tool, scoop, dredge, fork, spade, shovel or other hand-held digging implement for the purpose of taking, or attempting to take, marine invertebrates from Port Phillip Bay in the intertidal zone.</t>
  </si>
  <si>
    <t xml:space="preserve">133(1) </t>
  </si>
  <si>
    <t xml:space="preserve">A person must not take any mollusc from the intertidal zone.
</t>
  </si>
  <si>
    <t>A person must not take or attempt to take fish in or on the Goulburn River from the walkway over the Eildon Pondage Weir water release gates to the fishing boundary posts situated 200 metres downstream.</t>
  </si>
  <si>
    <t>A person must not take or attempt to take fish in or on Seven Creeks between the retaining wall of Polly McQuinns Dam and the Galls Gap Road Bridge which crosses Seven Creeks downstream from its junction with Watchbox Creek.</t>
  </si>
  <si>
    <t xml:space="preserve">A person must not tag, brand, mark or fin clip any fish.
</t>
  </si>
  <si>
    <t xml:space="preserve">A person who takes a fish that is not of a noxious aquatic species, and that is not required to be retained by the person, must immediately return that fish to the water with the least possible injury or damage.
</t>
  </si>
  <si>
    <t>A person must not place or retain a live fish on a tether in, on or next to Victorian waters after the fish has been taken._x000D_</t>
  </si>
  <si>
    <t xml:space="preserve">138(2) </t>
  </si>
  <si>
    <t xml:space="preserve">A person must not use live carp as bait.
</t>
  </si>
  <si>
    <t xml:space="preserve">138(3) </t>
  </si>
  <si>
    <t xml:space="preserve">A person must not use fish ova, or any form of uncooked salmonid, as bait or berley to take or attempt to take fish of any species.
</t>
  </si>
  <si>
    <t xml:space="preserve">138(4) </t>
  </si>
  <si>
    <t xml:space="preserve">A person must not use the blood or offal of any mammal as berley to take or attempt to take fish of any species.
</t>
  </si>
  <si>
    <t xml:space="preserve">138(6) </t>
  </si>
  <si>
    <t>A person must not use more than 10 litres of berley to assist in the taking of fish in any of the following marine waters—
(a) in Port Phillip Bay, Western Port, the Gippsland Lakes or any inlet of the sea;
(b) subject to paragraph (c), within 1 nautical mile of the Victorian coastline or any island that forms part of the State of Victoria;
(c) within 3 nautical miles of Lady Julia Percy Island.</t>
  </si>
  <si>
    <t xml:space="preserve">138(7) </t>
  </si>
  <si>
    <t xml:space="preserve">A person must not use berley in marine waters to attract fish for any purpose other than as part of a fishing operation.
</t>
  </si>
  <si>
    <t>A person must not use live European green shore crab as bait in or on any Victorian waters</t>
  </si>
  <si>
    <t>A person must not release live European green shore crab into or next to any Victorian waters</t>
  </si>
  <si>
    <t xml:space="preserve">OFFENCES RELATING TO BOAT REGISTRATION </t>
  </si>
  <si>
    <t xml:space="preserve">A person must not use a registered boat in Victorian waters unless the boat's identifying mark is displayed on the boat at all times in accordance with this Part.
</t>
  </si>
  <si>
    <t xml:space="preserve">The owner of a registered boat must ensure that the boat's identifying mark is clearly and legibly displayed on the boat—
(a) on both sides of the bow outside and clear of the water line or on both sides of the wheelhouse; and
(b) in letters or numbers of no less than 23 centimetres high, and_x000D_
(c) in either of the following styles—_x000D_
(i) black letters or numbers on a light background;_x000D_
(ii) white letters or numbers on a dark background.
</t>
  </si>
  <si>
    <t xml:space="preserve">In addition to the requirements of regulation 113, the owner of a registered boat exceeding 8 metres in length must ensure that the identifying mark of that boat is clearly and legibly displayed at all times on top of the wheelhouse or some other flat uncluttered surface of the boat—
 (a) in a manner that reads from port to starboard or from bow to stern; and
 (b) with letters and numbers shown in black on an orange or yellow background in letters at least 90 centimetres high that are spaced at least 20 centimetres apart; and
 (c) surrounded by a black border.
</t>
  </si>
  <si>
    <t xml:space="preserve">A person who becomes the owner of a registered boat must, within 14 days after becoming the owner of the boat, apply to the Secretary (or delegate) for the transfer of the registration of the boat if the boat is to be used for one or more activities specified in regulation 108(1).
</t>
  </si>
  <si>
    <t>If the registration of a boat under this Part has expired, the owner of the boat, within 7 days of the date of the expiry of registration, must remove from the boat, or cause to be removed from the boat, the identifying mark specified in the certificate of registration.</t>
  </si>
  <si>
    <t>MISCELLANEOUS OFFENCES RELATING TO ABALONE</t>
  </si>
  <si>
    <t>An offence against section 67(3) of the Act constituted by a contravention of regulation 295(1) of the Regulations</t>
  </si>
  <si>
    <t>For the purposes of section 67(1) of the Act, the taking of abalone of a species specified in Column 2 of the Table at the foot of regulation 294 from the waters specified in Column 3 of that Table corresponding to that species of abalone during the period specified as the closed season for that species of abalone specified in Column 4 of that Table corresponding to that species of abalone is prohibited unless taken by a person of a class specified in regulation 296.</t>
  </si>
  <si>
    <t>An offence against section 67(3) of the Act constituted by a contravention of regulation 295(2) of the Regulations</t>
  </si>
  <si>
    <t>For the purposes of section 67(1) of the Act, the possessing of abalone of a species specified in Column 2 of the Table at the foot of regulation 294 in, on or next to the waters specified in Column 3 of that Table corresponding to that species of abalone during the period specified as the closed season for that species of_x000D_
abalone specified in Column 4 of that Table corresponding to that species of abalone is prohibited unless possessed by a person of a class specified in regulation 296.</t>
  </si>
  <si>
    <t>An offence against section 67(3) of the Act constituted by a contravention of regulation 298(1) of the Regulations</t>
  </si>
  <si>
    <t xml:space="preserve">For the purposes of section 67 of the Act, the taking of any abalone between sunset on any day and sunrise on the following day by any person, other than a person who is authorised to take abalone between those times under a general permit, is prohibited.
</t>
  </si>
  <si>
    <t>An offence against section 67(3) of the Act constituted by a contravention of regulation 299(1) of the Regulations</t>
  </si>
  <si>
    <t xml:space="preserve">For the purposes of section 67 of the Act, the taking of greenlip abalone from the waters of Port Phillip Bay at any time by any person other than a person of either of the following classes of person is prohibited—
 (a) holders of, or persons acting on behalf of holders of, an aquaculture licence  authorising the hatching, rearing, breeding, displaying or growing of greenlip abalone who take or possess greenlip abalone from the area of Port Phillip Bay specified in the licence;
 (b) holders of, or persons acting on behalf of holders of, a general permit authorising the taking or possession of greenlip abalone from those waters.
</t>
  </si>
  <si>
    <t>An offence against section 68A(4A) of the Act</t>
  </si>
  <si>
    <t xml:space="preserve">A person who takes or possesses—
(a) more than the catch limit for abalone; but
(b) not more than twice that catch limit—
is guilty of an offence.
</t>
  </si>
  <si>
    <t>An offence against section 68A(4B) of the Act</t>
  </si>
  <si>
    <t xml:space="preserve">A person who takes or possesses more than twice the catch limit for abalone is guilty of an offence.
</t>
  </si>
  <si>
    <t>An offence against section 114(3) of the Act constituted by a contravention of regulation 303 of the Regulations</t>
  </si>
  <si>
    <t xml:space="preserve">For the purposes of section 114 of the Act, the use of any equipment other than an abalone tool or catch bag to take abalone is prohibited throughout Victoria.
</t>
  </si>
  <si>
    <t>An offence against section 118A of the Act</t>
  </si>
  <si>
    <t xml:space="preserve">A person must not sell any abalone unless the abalone is packaged and the packaging is marked or labelled in accordance with regulations made for the purposes of this section.
</t>
  </si>
  <si>
    <t>An offence against section 118B(1) of the Act</t>
  </si>
  <si>
    <t xml:space="preserve">A person must not remove, destroy or render wholly or partially illegible any mark or label on any packaging containing abalone if that mark or label has been placed on the packaging in accordance with the regulations.
</t>
  </si>
  <si>
    <t>An offence against section 118B(2) of the Act</t>
  </si>
  <si>
    <t xml:space="preserve">A person must not deface, damage or destroy any packaging containing abalone.
</t>
  </si>
  <si>
    <t>An offence against regulation 304(1) of the Regulations</t>
  </si>
  <si>
    <t xml:space="preserve">A person must not in, under or on Victorian waters shuck abalone.
</t>
  </si>
  <si>
    <t>An offence against regulation 304(2) of the Regulations</t>
  </si>
  <si>
    <t xml:space="preserve">A person must not in, under or on Victorian waters be in possession of shucked abalone.
</t>
  </si>
  <si>
    <t>An offence against regulation 304(3) of the Regulations</t>
  </si>
  <si>
    <t xml:space="preserve">A person who possesses abalone must not shuck the abalone unless—
(a) the abalone is to be immediately cooked at a place other than in or on Victorian waters; or
(b) the abalone has been taken to the person's ordinary place of residence.
</t>
  </si>
  <si>
    <t>An offence against regulation 305 of the Regulations</t>
  </si>
  <si>
    <t xml:space="preserve">A person, when taking abalone, must carry an instrument to measure abalone.
</t>
  </si>
  <si>
    <t>An offence against regulation 306(1) of the Regulations</t>
  </si>
  <si>
    <t xml:space="preserve">A person must not remove any abalone from its packaging.
</t>
  </si>
  <si>
    <t>An offence against regulation 336 of the Regulations</t>
  </si>
  <si>
    <t xml:space="preserve">A person referred to in regulation 334(5) must ensure that all unbroken bin tags that were issued or provided to him or her are returned to the VFA within 48 hours after the date of transfer, cancellation, suspension or expiry of the licence unless otherwise authorised or directed by the VFA.
</t>
  </si>
  <si>
    <t>MISCELLANEOUS OFFENCES RELATING TO GIANT CRAB</t>
  </si>
  <si>
    <t>An offence against section 67(3) of the Act constituted by a contravention of regulation 343(1) of the Regulations</t>
  </si>
  <si>
    <t xml:space="preserve">For the purposes of section 67(1) of the Act, the taking of any giant crab during the period
specified as the closed season for giant crab in regulation 342 by any person other than a person 
Authorised by one of the classes of person set out in sub regulation 343 (3) is prohibited.
</t>
  </si>
  <si>
    <t>An offence against section 67(3) of the Act constituted by a contravention of regulation 343(2) of the Regulations</t>
  </si>
  <si>
    <t>For the purposes of section 67(1) of the Act, the possessing of any giant crab during the period specified as the closed season for giant crab in regulation 342 by any person other than a person of one of the classes of person set out in sub regulation 343 (3) is prohibited.</t>
  </si>
  <si>
    <t>An offence against regulation 346(1) of the Regulations</t>
  </si>
  <si>
    <t>A person must not take any berried giant crab.</t>
  </si>
  <si>
    <t>An offence against regulation 346(2) of the Regulations</t>
  </si>
  <si>
    <t xml:space="preserve">A person must not possess berried giant crab.
</t>
  </si>
  <si>
    <t>An offence against regulation 346(3) of the Regulations</t>
  </si>
  <si>
    <t xml:space="preserve">A person must not remove eggs from a berried giant crab.
</t>
  </si>
  <si>
    <t>An offence against regulation 347 of the Regulations</t>
  </si>
  <si>
    <t xml:space="preserve">A person must not, in, on or next to Victorian waters, possess or land, or cause to be landed, any dismembered giant crab or part of a giant crab.
</t>
  </si>
  <si>
    <t>MISCELLANEOUS OFFENCES RELATING TO ROCK LOBSTER</t>
  </si>
  <si>
    <t>An offence against section 67(3) of the Act constituted by a contravention of regulation 364(1) of the Regulations</t>
  </si>
  <si>
    <t>An offence against section 67(3) of the Act constituted by a contravention of regulation 364(2) of the Regulations</t>
  </si>
  <si>
    <t>An offence against section 114(3) of the Act constituted by a contravention of regulation 369 of the Regulations</t>
  </si>
  <si>
    <t xml:space="preserve">For the purposes of section 114 of the Act, the use of any equipment other than underwater breathing apparatus or recreational hoop nets for the taking of, or attempting to take, rock lobster is prohibited throughout Victoria.
</t>
  </si>
  <si>
    <t>An offence against regulation 370(1) of the Regulations</t>
  </si>
  <si>
    <t xml:space="preserve">A person who takes a rock lobster must mark the central segment of the tail fan of the rock lobster by—
 (a) punching in it a hole of not less than 10 millimetres in diameter; or
 (b) removing the posterior quarter of the central segment of the tail fan by a transverse cut so that only the anterior three-quarters of the central segment of the tail fan remain attached.
</t>
  </si>
  <si>
    <t>An offence against regulation 370(2) of the Regulations</t>
  </si>
  <si>
    <t>If a rock lobster is taken from a boat, the person who takes the rock lobster must mark the rock lobster in accordance with sub regulation (1) within 5 minutes after the rock lobster is brought to the boat or before its landing, whichever is the sooner.</t>
  </si>
  <si>
    <t>An offence against regulation 370(3) of the Regulations</t>
  </si>
  <si>
    <t>If a rock lobster is not taken from a boat, the person who takes the rock lobster must mark the rock lobster in accordance with sub regulation (1)—
(a) within 5 minutes after the rock lobster is taken or before the rock lobster is put into any basket, bag or receptacle, whichever is the sooner; and
(b) within 50 metres of the place of landing of the rock lobster.</t>
  </si>
  <si>
    <t>An offence against regulation 372(1) of the Regulations</t>
  </si>
  <si>
    <t>A person must not take any berried rock lobster.</t>
  </si>
  <si>
    <t>An offence against regulation 372(2) of the Regulations</t>
  </si>
  <si>
    <t>A person must not possess berried rock lobster.</t>
  </si>
  <si>
    <t>An offence against regulation 372(3) of the Regulations</t>
  </si>
  <si>
    <t>A person must not remove eggs from a berried rock lobster.</t>
  </si>
  <si>
    <t>An offence against regulation 373 of the Regulations</t>
  </si>
  <si>
    <t xml:space="preserve">A person must not take, attempt to take, or assist in the taking of, a soft-shelled rock lobster.
</t>
  </si>
  <si>
    <t>An offence against regulation 374 of the Regulations</t>
  </si>
  <si>
    <t xml:space="preserve">A person must not in, on or next to Victorian waters, possess, land or cause to be landed, any rock lobster unless the tail and carapace of that rock lobster are attached to each other.
</t>
  </si>
  <si>
    <t>An offence against regulation 374D(1) of the Regulations</t>
  </si>
  <si>
    <t>Failure to provide information via the recreational rock lobster notification and reporting system, no more than 7 days after taking and landing rock lobster other than for the purposes of sale.</t>
  </si>
  <si>
    <t>An offence against regulation 374E of the Regulations</t>
  </si>
  <si>
    <t>MISCELLANEOUS OFFENCES RELATING TO SEA URCHIN</t>
  </si>
  <si>
    <t>An offence against regulation 408(1) of the Regulations</t>
  </si>
  <si>
    <t>A person in, on or next to Victorian waters, must not remove roe or any other soft tissues from the shell of sea urchins or any other species of the class Echinoidea</t>
  </si>
  <si>
    <t>An offence against regulation 408(2) of the Regulations</t>
  </si>
  <si>
    <t>A person in, on or next to Victorian waters, must not possess roe or any other soft tissues which have been removed from the shell of sea urchins or any other species of the class Echinoidea.</t>
  </si>
  <si>
    <t>CONDITIONS OF ALL COMMERCIAL FISHERY LICENCES—LICENCE HOLDER</t>
  </si>
  <si>
    <t>Offence against section 53(1) of the Fisheries Act 1995 constituted by the failure of a commercial fishery licence holder to comply with the following regulations of the Fisheries Regulations 2019:</t>
  </si>
  <si>
    <t xml:space="preserve">The licence holder must ensure that any information required to be recorded, kept, retained, maintained or provided under the Act or the regulations under the Act, whether in a prescribed form or otherwise, is recorded, kept, retained, maintained or provided in a form that is clear, legible, truthful and accurate.
</t>
  </si>
  <si>
    <t xml:space="preserve">The licence holder must keep in a safe place at all times any of the following documents that is required to be kept, retained or maintained by the licence holder under the Act or regulations under the Act—
 (a) a fisheries document; 
 (b) a copy of a fisheries document.
</t>
  </si>
  <si>
    <t>55(1)</t>
  </si>
  <si>
    <t>If any of the following documents are lost, stolen, destroyed or damaged, the licence holder must report that fact to the Victorian Fisheries Authority in the manner required by the Victorian Fisheries Authority within 5 business days after the document was lost, stolen, destroyed or damaged—
(a) an unused fisheries document issued or provided by the Victorian Fisheries Authority to the licence holder;
(b) a fisheries document or copy of a fisheries document that is required to be completed, kept, retained or otherwise dealt with by the licence holder under the Act or these Regulations.</t>
  </si>
  <si>
    <t>55(2)</t>
  </si>
  <si>
    <t>If a document or a copy of a document that is reported as lost or stolen under sub regulation (1) is located, the licence holder must— 
(a) report that fact to the Victorian Fisheries Authority in the manner required by the Victorian Fisheries Authority within 5 business days after the document is located; and
(b) ensure that the document is not used unless the licence holder is authorised to do so by the Victorian Fisheries Authority under regulation 44.</t>
  </si>
  <si>
    <t>55(3)</t>
  </si>
  <si>
    <t>If a document is reported as damaged under sub regulation (1), the licence holder must ensure that the document is not used unless the licence holder is authorised to do so by the Victorian Fisheries Authority under regulation 44.</t>
  </si>
  <si>
    <t>55(4)</t>
  </si>
  <si>
    <t xml:space="preserve">The licence holder must comply with any direction of the Victorian Fisheries Authority given under regulation 44 to return a fisheries document or a copy of a fisheries document referred to in sub regulation 55 (1) or (3) to the Victorian Fisheries Authority.
</t>
  </si>
  <si>
    <t>If a licence holder is issued with a fisheries document by the Victorian Fisheries Authority in the form of a book containing numbered fisheries documents, the licence holder must ensure that the numbered fisheries documents are used in sequential numerical order.</t>
  </si>
  <si>
    <t>The licence holder must ensure that any unused fisheries document and any copy of a fisheries document contained in a book issued to the licence holder by the Victorian Fisheries Authority is retained in that book unless directed by the Victorian Fisheries Authority under regulation 45 to return the document to the Victorian Fisheries Authority.</t>
  </si>
  <si>
    <t xml:space="preserve">The licence holder must comply with a direction of the Victorian Fisheries Authority under regulation 45 to return unused or partly used fisheries documents or copies of fisheries documents to the Victorian Fisheries Authority in accordance with that regulation.
</t>
  </si>
  <si>
    <t xml:space="preserve">The licence holder must notify the VFA within 14 days after any change to—
 (a) the name of the licence holder; or
 (b) the residential address or postal address and telephone number of the licence holder or, in the case of a licence holder that is a corporation, the address and telephone number of the registered office of the corporation. 
</t>
  </si>
  <si>
    <t xml:space="preserve">61(1) </t>
  </si>
  <si>
    <t xml:space="preserve">A licence holder who takes a fish that is not of a noxious aquatic species, and that is not to be retained by the licence holder, must immediately return that fish to the water with the least possible injury or damage.
</t>
  </si>
  <si>
    <t xml:space="preserve">61(2)  </t>
  </si>
  <si>
    <t>A licence holder must ensure that any animal taken incidentally while undertaking fishing activities is immediately returned to its natural habitat with the least possible injury or damage or is otherwise dealt with in accordance with the Flora and Fauna Guarantee Act 1988, the Wildlife Act 1975 and any regulations, orders, licences or authorisations under those Acts.</t>
  </si>
  <si>
    <t>64(1)</t>
  </si>
  <si>
    <t>Subject to sub regulation 64 (2), the licence holder must ensure that any details regarding the weight of fish that are required to be provided under these Regulations are correct to within 1 kilogram of the actual weight.</t>
  </si>
  <si>
    <t>64(2)</t>
  </si>
  <si>
    <t>The licence holder must ensure that any details regarding the weight of giant crab or rock lobster that are required to be provided under these Regulations are correct to within 0·1 kilograms of the actual weight, if the details relate to less than 100 kilograms of giant crab or rock lobster.</t>
  </si>
  <si>
    <t>CONDITIONS OF ALL COMMERCIAL FISHERY LICENCES—PERSON ACTING ON BEHALF OF LICENCE HOLDER</t>
  </si>
  <si>
    <t>An offence against section 53(4) of the Fisheries Act 1995 constituted by the failure of a person acting on behalf of a commercial fishery licence holder to comply with the following regulations of the Fisheries Regulations 2019:</t>
  </si>
  <si>
    <t xml:space="preserve">The person acting on behalf of the licence holder must ensure that any information required to be recorded, kept, retained, maintained or provided under the Act or the regulations under the Act, whether in a prescribed form or otherwise, is recorded, kept, retained, maintained or provided in a form that is clear, legible, truthful and accurate.
</t>
  </si>
  <si>
    <t xml:space="preserve">The person acting on behalf of the licence holder must keep in a safe place at all times any of the following documents that is required to be kept, retained or maintained by the person acting on behalf of the licence holder under the Act or regulations under the Act—
 (a) a fisheries document; 
 (b) a copy of a fisheries document.
</t>
  </si>
  <si>
    <t>If any of the following documents are lost, stolen, destroyed or damaged, the person acting on behalf of the licence holder must report that fact to the Victorian Fisheries Authority in the manner required by the Victorian Fisheries Authority within 5 business days after the document was lost, stolen, destroyed or damaged—
(a) an unused fisheries document issued or provided by the Victorian Fisheries Authority to the person acting on behalf of the licence holder;
(b) a fisheries document or copy of a fisheries document that is required to be completed, kept, retained or otherwise dealt with by the person acting on behalf of the licence holder under the Act or these Regulations.</t>
  </si>
  <si>
    <t>If a document or a copy of a document that is reported as lost or stolen under sub regulation (1) is located, the person acting on behalf of the licence holder must— 
(a) report that fact to the Victorian Fisheries Authority in the manner required by the Victorian Fisheries Authority within 5 business days after the document is located; and
(b) ensure that the document is not used unless the person acting on behalf of the licence holder is authorised to do so by the Victorian Fisheries Authority under regulation 44.</t>
  </si>
  <si>
    <t>If a document is reported as damaged under sub regulation (1), the person acting on behalf of the licence holder must ensure that the document is not used unless the person acting on behalf of the licence holder is authorised to do so by the Victorian Fisheries Authority under regulation 44.</t>
  </si>
  <si>
    <t xml:space="preserve">The person acting on behalf of the licence holder must comply with any direction of the Victorian Fisheries Authority given under regulation 44 to return a fisheries document or a copy of a fisheries document referred to in sub regulation 55 (1) or (3) to the Victorian Fisheries Authority.
</t>
  </si>
  <si>
    <t>If a person acting on behalf of the licence holder is issued with a fisheries document by the Victorian Fisheries Authority in the form of a book containing numbered fisheries documents, the person acting on behalf of the licence holder must ensure that the numbered fisheries documents are used in sequential numerical order.</t>
  </si>
  <si>
    <t>The person acting on behalf of the licence holder must ensure that any unused fisheries document and any copy of a fisheries document contained in a book issued to the person acting on behalf of the licence holder by the Victorian Fisheries Authority is retained in that book unless directed by the Victorian Fisheries Authority under regulation 45 to return the document to the Victorian Fisheries Authority.</t>
  </si>
  <si>
    <t xml:space="preserve">The person acting on behalf of the licence holder must comply with a direction of the Victorian Fisheries Authority under regulation 45 to return unused or partly used fisheries documents or copies of fisheries documents to the Victorian Fisheries Authority in accordance with that regulation.
</t>
  </si>
  <si>
    <t xml:space="preserve">A person acting on behalf of the licence holder who takes a fish that is not of a noxious aquatic species, and that is not to be retained by the person acting on behalf of the licence holder, must immediately return that fish to the water with the least possible injury or damage.
</t>
  </si>
  <si>
    <t>A person acting on behalf of the licence holder must ensure that any animal taken incidentally while undertaking fishing activities is immediately returned to its natural habitat with the least possible injury or damage or is otherwise dealt with in accordance with the Flora and Fauna Guarantee Act 1988, the Wildlife Act 1975 and any regulations, orders, licences or authorisations under those Acts.</t>
  </si>
  <si>
    <t>Subject to sub regulation 64 (2), the person acting on behalf of the licence holder must ensure that any details regarding the weight of fish that are required to be provided under these Regulations are correct to within 1 kilogram of the actual weight.</t>
  </si>
  <si>
    <t>The person acting on behalf of the licence holder must ensure that any details regarding the weight of giant crab or rock lobster that are required to be provided under these Regulations are correct to within 0·1 kilograms of the actual weight, if the details relate to less than 100 kilograms of giant crab or rock lobster.</t>
  </si>
  <si>
    <t>CONDITIONS OF ALL ACCESS LICENCES—LICENCE HOLDER</t>
  </si>
  <si>
    <t>An offence against section 53(1) of the Fisheries Act constituted by the failure of an access licence holder to comply with the following regulations of the Fisheries Regulations 2019:</t>
  </si>
  <si>
    <t xml:space="preserve">The licence holder must not use more people to assist in carrying out activities authorised by the licence than the number authorised by the licence (if any).
</t>
  </si>
  <si>
    <t>The licence holder must not take or attempt to take any fish in a recreational reef zone.</t>
  </si>
  <si>
    <t>The licence holder must not take or attempt to take any fish in a fisheries reserve established for aquaculture purposes unless—
(a) the licence expressly authorises the taking of fish in a fisheries reserve established for aquaculture purposes; and
(b) the licence holder, or a person acting on behalf of the licence holder, is acting in accordance with the licence, the Act and these Regulations.</t>
  </si>
  <si>
    <t>70(1)</t>
  </si>
  <si>
    <t>The licence holder must ensure that—_x000D_
(a) fish are not sold or transferred in or on Victorian waters from a boat used under the licence to any other boat; and_x000D_
(b) fish are not sold, transferred or delivered by or on behalf of the licence holder to another person in or on Victorian waters, whether on board a boat or not; and_x000D_
(c) fish are not received by or on behalf of the licence holder from any person (other than in accordance with the licence) in or on Victorian waters, whether on board a boat or not._x000D_</t>
  </si>
  <si>
    <t>72(1)</t>
  </si>
  <si>
    <t>The licence holder, on any one day, must not take, possess, retain on board or land from a boat, fish of a species set out in Column 2 of Table A in Schedule 18 in a quantity that exceeds the catch limit set out in Column 3 of that Table corresponding to that species of fish.</t>
  </si>
  <si>
    <t>72(2)</t>
  </si>
  <si>
    <t>Despite sub regulation 72 (1), the licence holder, on any one day, must not take, possess, retain on board or land from a boat, more than a total of 400 kilograms of fish of any one or more species of fish specified in Column 2 of Table A in Schedule 18.</t>
  </si>
  <si>
    <t xml:space="preserve">The licence holder must not take or possess any fish of a species set out in Column 2 of Table B in Schedule 18.
</t>
  </si>
  <si>
    <t xml:space="preserve">The licence holder must not take fish by dragging or drawing a seine net containing fish on to dry land or into water less than 60 centimetres deep.
</t>
  </si>
  <si>
    <t xml:space="preserve">75(1) </t>
  </si>
  <si>
    <t xml:space="preserve">The licence holder must ensure that any of the following equipment that is used by him or her is attached to a surface buoy, flag, stake or other object that is clearly, legibly and accurately marked with the number of his or her access licence—
 (a) any trap, crab pot, longline, commercial hoop net or mesh net;
 (b) any fleet or line of mesh nets, commercial hoop nets or pots;
 (c) any cage or coff used for the purpose of holding fish.
</t>
  </si>
  <si>
    <t xml:space="preserve">75(2) </t>
  </si>
  <si>
    <t xml:space="preserve">The licence holder must ensure that any rock lobster pot used by him or her is attached to a surface buoy or flag that is marked with the registration number of the boat used in the setting of that equipment.
</t>
  </si>
  <si>
    <t xml:space="preserve">75(3) </t>
  </si>
  <si>
    <t xml:space="preserve">The licence holder must ensure that any yabby pot used by him or her is attached to a surface buoy that is marked with his or her access licence number.
</t>
  </si>
  <si>
    <t xml:space="preserve">75(4) </t>
  </si>
  <si>
    <t xml:space="preserve">The licence holder must ensure that any fleet or line of octopus traps set by him or her is attached to a surface buoy that is marked with his or her access licence number.
</t>
  </si>
  <si>
    <t xml:space="preserve">75(5) </t>
  </si>
  <si>
    <t xml:space="preserve">The licence holder must ensure that equipment referred to in sub regulation 75 (1),(2), (3) or (4) does not contain any markings other than the number of his or her access licence or boat registration number, as appropriate.
</t>
  </si>
  <si>
    <t>CONDITIONS OF ALL ACCESS LICENCES—PERSON ACTING ON BEHALF OF LICENCE HOLDER</t>
  </si>
  <si>
    <t>An offence against section 53(4) of the Fisheries Act 1995 constituted by the failure of a person acting on behalf of an access licence holder to comply with the following regulations of the Fisheries Regulations 2019:</t>
  </si>
  <si>
    <t xml:space="preserve">The person acting on behalf of the licence holder must not use more people to assist in carrying out activities authorised by the licence than the number authorised by the licence (if any).
</t>
  </si>
  <si>
    <t>The person acting on behalf of the licence holder must not take or attempt to take any fish in a recreational reef zone.</t>
  </si>
  <si>
    <t>The person acting on behalf of the licence holder must not take or attempt to take any fish in a fisheries reserve established for aquaculture purposes unless—
(a) the licence expressly authorises the taking of fish in a fisheries reserve established for aquaculture purposes; and
(b) the person acting on behalf of the licence holder is acting in accordance with the licence, the Act and these Regulations.</t>
  </si>
  <si>
    <t>The person acting on behalf of the licence holder must ensure that—_x000D_
(a) fish are not sold or transferred in or on Victorian waters from a boat used under the licence to any other boat; and_x000D_
(b) fish are not sold, transferred or delivered by or on behalf of the person acting on behalf of the licence holder to another person in or on Victorian waters, whether on board a boat or not; and_x000D_
(c) fish are not received by or on behalf of the person acting on behalf of the licence holder from any person (other than in accordance with the licence) in or on Victorian waters, whether on board a boat or not._x000D_</t>
  </si>
  <si>
    <t>The person acting on behalf of the licence holder, on any one day, must not take, possess, retain on board or land from a boat, fish of a species set out in Column 2 of Table A in Schedule 18 in a quantity that exceeds the catch limit set out in Column 3 of that Table corresponding to that species of fish.</t>
  </si>
  <si>
    <t>Despite sub regulation 72 (1), the person acting on behalf of the licence holder, on any one day, must not take, possess, retain on board or land from a boat, more than a total of 400 kilograms of fish of any one or more species of fish specified in Column 2 of Table A in Schedule 18.</t>
  </si>
  <si>
    <t xml:space="preserve">The person acting on behalf of the licence holder must not take or possess any fish of a species set out in Column 2 of Table B in Schedule 18.
</t>
  </si>
  <si>
    <t xml:space="preserve">The person acting on behalf of the licence holder must not take fish by dragging or drawing a seine net containing fish on to dry land or into water less than 60 centimetres deep.
</t>
  </si>
  <si>
    <t xml:space="preserve">The person acting on behalf of the licence holder must ensure that any of the following equipment that is used by him or her is attached to a surface buoy, flag, stake or other object that is clearly, legibly and accurately marked with the number of his or her access licence—
 (a) any trap, crab pot, longline, commercial hoop net or mesh net;
 (b) any fleet or line of mesh nets, commercial hoop nets or pots;
 (c) any cage or coff used for the purpose of holding fish.
</t>
  </si>
  <si>
    <t xml:space="preserve">The licence holder must ensure that any rock lobster pot used by the licence holder is attached to a surface buoy or flag that is marked with the registration number of the boat used in the setting of that equipment. </t>
  </si>
  <si>
    <t>The person acting on behalf of the licence holder must ensure that any yabby pot used by him or her is attached to a surface buoy that is marked with his or her access licence number.</t>
  </si>
  <si>
    <t xml:space="preserve">The person acting on behalf of the licence holder must ensure that any fleet or line of octopus traps set by him or her is attached to a surface buoy that is marked with his or her access licence number.
</t>
  </si>
  <si>
    <t xml:space="preserve">The person acting on behalf of the licence holder must ensure that equipment referred to in sub regulation 75 (1),(2), (3) or (4) does not contain any markings other than the number of his or her access licence or boat registration number, as appropriate.
</t>
  </si>
  <si>
    <t>CONDITIONS APPLICABLE TO CERTAIN COMMERCIAL FISHERY ACCESS LICENCES—LICENCE HOLDER</t>
  </si>
  <si>
    <t>An offence against section 53(1) of the Fisheries Act 1995 constituted by the failure of a licence holder to comply with the following regulations of the Fisheries Regulations 2019:</t>
  </si>
  <si>
    <t>77(2)</t>
  </si>
  <si>
    <t>Engage in any fishing activity authorised by the licence without a vessel monitoring system installed that complies with the conditions for the use of the system set out in Subdivision 1 of Division 2 of Part 17.</t>
  </si>
  <si>
    <t>79(1)</t>
  </si>
  <si>
    <t>Failure of the licence holder to give to the Victorian Fisheries Authority, via the fisheries notification service—
(a) if the licence holder holds an Eel Fishery Access Licence, the following details, no more than 2 hours after setting any fyke nets in the waters specified in the licence—
(i) the licence number of the access licence;
(ii) the name of any licence operator involved in the setting of the nets;
(iii) the numbers of fyke nets that have been set and the location of the waters in which they were set;
(iv) the date and time that the fyke nets were set; or
(b) if the licence holder holds a Pipi Fishery Access Licence, the following details, at least one hour before commencing a pipi fishing operation—
(i) the licence number of the access licence;
(ii) the date and time of the proposed fishing operation;
(iii) the location where pipi are proposed to be taken;
(iv) if fishing in the Discovery Bay pipi zone, the designated access point proposed to be used for entry.</t>
  </si>
  <si>
    <t>79(3)</t>
  </si>
  <si>
    <t>If the licence holder holds a Pipi Fishery Access Licence, the licence holder must advise the Victorian Fisheries Authority, via the fisheries notification service, if the licence holder cancels the proposed taking of pipi for sale.</t>
  </si>
  <si>
    <t>81(1)</t>
  </si>
  <si>
    <t>Failure of the licence holder to ensure that fish are landed at—
(a) if the licence holder holds a Banded Morwong Fishery Access Licence, a port or mooring area specified in Schedule 20; or
(b) if the licence holder holds a Giant Crab Fishery (Western Zone) Access Licence, a port or mooring area specified in Schedule 19; or
(c) if the licence holder holds a rock lobster fishery access licence, a port or mooring area specified in Schedule 19; or
(d) if the licence holder holds a Scallop Dive (Port Phillip Bay) Fishery Access Licence, a port or mooring area specified in Part 3 of Schedule 14; or
(e) if the licence holder holds a Sea Urchin Fishery Access Licence, a port or mooring area specified in Part 2 of Schedule 6; or
(f) if the licence holder holds a Western Port/Port Phillip Bay Fishery Access Licence, a port or mooring area specified in Schedule 21.</t>
  </si>
  <si>
    <t>83(1)</t>
  </si>
  <si>
    <t>If the licence holder uses a boat as part of a fishing operation, all of the fish taken under the licence, other than giant crab or rock lobster, must be weighed no later than 60 minutes after the boat arrives at a place of landing._x000D_</t>
  </si>
  <si>
    <t>83(3)</t>
  </si>
  <si>
    <t>If the licence holder uses a boat as part of a fishing operation, all giant crab or rock lobster taken under the licence must be weighed no later than 60 minutes after the boat arrives at a place of landing unless the licence holder has complied with the notification requirements in regulation 84(3), in which case the giant crab or rock lobster must be weighed within 60 minutes after it is landed.</t>
  </si>
  <si>
    <t>83(4)</t>
  </si>
  <si>
    <t>The holder of a Pipi Fishery Access Licence must, no later than 60 minutes after landing pipi, weigh any pipi taken under the licence—_x000D_
(a) if the pipi are landed in Discovery Bay, within 20 metres of the designated pipi weighing point that is closest to the designated access point used to access the Discovery Bay pipi zone; and_x000D_
(b) in any other case, at the car parking area nearest to the place of landing.</t>
  </si>
  <si>
    <t>84(1)</t>
  </si>
  <si>
    <t>If the licence holder uses a boat as part of a fishing operation to take fish under the licence, other than giant crab or rock lobster, the licence holder must, no later than 60 minutes after the boat arrives at a place of landing and before the fish leave that place of landing, provide the following details to the Victorian Fisheries Authority via the fisheries notification service—_x000D_
(a) the licence number of the access licence;_x000D_
(b) the estimated time at which the fish are to be moved from the place of landing;_x000D_
(c) the total net weight (in kilograms) of whole fish taken under the licence._x000D_</t>
  </si>
  <si>
    <t>84(3)</t>
  </si>
  <si>
    <t>Failure of a licence holder who uses a boat as part of a fishing operation to take giant crab or rock lobster, but does not land some or all of those giant crab or rock lobster within 60 minutes of the boat arriving at a place of landing, no later than 60 minutes after the boat arrives at that place of landing, to provide the following details to the Victorian Fisheries Authority via the fisheries notification service—
(a) the licence number of the access licence;
(b) the number of giant crab and the number of rock lobster that have not been landed (including giant crab and rock lobster taken on previous fishing trips but not including rock lobster stored in a coff that is not attached to the boat);
(c) whether rock lobster that have not been landed (including rock lobster taken on previous fishing trips but not including rock lobster stored in a coff that is not attached to the boat) are to be retained in a coff or a wet well.</t>
  </si>
  <si>
    <t>84(4)</t>
  </si>
  <si>
    <t>Failure of a licence holder who lands giant crab or rock lobster taken under the licence, to provide the following details in accordance with sub regulation (5) to the Victorian Fisheries Authority via the fisheries notification service—
(a) the licence number of the access licence;
(b) the estimated time at which giant crab and rock lobster taken under the licence that have been landed are to be moved from the place of landing;
(c) the total net weight (in kilograms) of giant crab and the total net weight (in kilograms) of rock lobster that have been landed;
(d) the number of giant crab and the number of rock lobster that have been landed.</t>
  </si>
  <si>
    <t>84(6)</t>
  </si>
  <si>
    <t>Failure of the holder of a Pipi Fishery Access Licence to, no later than 60 minutes after pipi taken under the licence are landed and before the pipi are removed from the weighing area described in regulation 83(4), provide the following details to the Victorian Fisheries Authority via the fisheries notification service—
(a) the licence number of the access licence;
(b) the estimated time at which pipi taken under the licence are to be moved from the weighing area described in regulation 83(4);
(c) the total net weight (in kilograms) of whole pipi landed under the licence;
(d) if the licence holder was fishing in the Discovery Bay pipi zone—
(i) the designated access point that was used for exit; and
(ii) the designated pipi weighing point that was used.</t>
  </si>
  <si>
    <t>86(1)</t>
  </si>
  <si>
    <t>Failure of the holder of a rock lobster fishery access licence to give to the Victorian Fisheries Authority, via the fisheries notification service, the following details in accordance with sub regulation (3) before retrieving and landing from a coff or wet well rock lobster taken under the licence—
(a) the licence number of the access licence;
(b) the number of rock lobster to be landed;
(c) the port or mooring area where the coff or wet well is located;
(d) the estimated time and date at which the rock lobster are to be retrieved.</t>
  </si>
  <si>
    <t>86(5)</t>
  </si>
  <si>
    <t>If the licence holder cancels the proposed retrieval of rock lobster from a coff or wet well, the licence holder must advise the Victorian Fisheries Authority to that effect via the fisheries notification service.</t>
  </si>
  <si>
    <t>87(1)</t>
  </si>
  <si>
    <t>Failure of the holder of a Giant Crab Fishery (Western Zone) Access Licence must give to the Victorian Fisheries Authority, via the fisheries notification service, the following details in accordance with sub regulation (3) before retrieving and landing from a wet well giant crab taken under the licence—
(a) the licence number of the access licence;
(b) the number of giant crab to be landed;
(c) the place of landing where the wet well is located;
(d) the estimated time and date at which the giant crab are to be retrieved.</t>
  </si>
  <si>
    <t>87(5)</t>
  </si>
  <si>
    <t>If the licence holder cancels the proposed retrieval of giant crab from a wet well, the licence holder must advise the Victorian Fisheries Authority to that effect via the fisheries notification service.</t>
  </si>
  <si>
    <t>Failure of the holder of an Eel Fishery Access Licence must give to the Victorian Fisheries Authority, via the fisheries notification service, the following details, no more than 2 hours after removing any fyke nets from the waters specified in the licence—
(a) the licence number of the access licence;
(b) the name of any licence operator involved in the removal of the fyke nets;
(c) the numbers of fyke nets that have been removed and the location of the waters from which they were removed;
(d) the date and time that the fyke nets were removed.</t>
  </si>
  <si>
    <t>The licence holder, before selling or giving any fish taken under the licence to another person—_x000D_
(a) must ensure all relevant details of the catch disposal record have been completed in the manner and within the time required by the Victorian Fisheries Authority; and_x000D_
(b) in the case of a disposal of fish by consignment, must ensure that the original of the catch disposal record accompanies the consignment; and_x000D_
(c) in any other case, must ensure that the original of the catch disposal record is given to the person receiving the fish at or before the disposal; and_x000D_
(d) must keep the duplicate copy of the catch disposal record.</t>
  </si>
  <si>
    <t>The licence holder must ensure that the Victorian Fisheries Authority is notified of the location of the catch disposal record book if it is not located on the boat specified in the licence (if any) or at the place of landing of fish.</t>
  </si>
  <si>
    <t>92(1)</t>
  </si>
  <si>
    <t>The licence holder must not possess, and must ensure that any person acting on behalf of the licence holder does not possess, a signed catch disposal record or a copy of such a record unless all the required details of the record have been completed in the manner required by the Victorian Fisheries Authority.</t>
  </si>
  <si>
    <t>92(2)</t>
  </si>
  <si>
    <t>Failure to ensure that all copies of completed, and all unused, catch disposal records and catch disposal record books are kept by the licence holder.</t>
  </si>
  <si>
    <t>92(3)</t>
  </si>
  <si>
    <t>Failure of the licence holder to ensure that the duplicate copy of each catch disposal record that has been completed in respect of the fish landed under the licence is retained in the catch disposal record book issued to the licence holder.</t>
  </si>
  <si>
    <t>93(1)</t>
  </si>
  <si>
    <t>Failure to ensure that, if an error occurs whilst completing a catch disposal record, which was initiated by the licence holder—
(a) the words "ERROR—CANCELLED" are written across the catch disposal record and all copies of that document; and
(b) the next sequentially numbered catch disposal record in the catch disposal record book or a new book is used.</t>
  </si>
  <si>
    <t>93(2)</t>
  </si>
  <si>
    <t>Failure to ensure that the original and the duplicate copy of the cancelled record are retained in the relevant catch disposal record book.</t>
  </si>
  <si>
    <t>94(2)</t>
  </si>
  <si>
    <t>Failure to ensure that, on each day that a fishing activity is carried out under the licence, all details required to be completed in the catch and effort record are completed in the manner required by the Victorian Fisheries Authority.</t>
  </si>
  <si>
    <t>94(3)</t>
  </si>
  <si>
    <t>Failure to ensure that, if no fishing activities are carried out during a particular month, the words "Nil fishing" are entered on the catch and effort record for that month.</t>
  </si>
  <si>
    <t>94(4)</t>
  </si>
  <si>
    <t>Failure to ensure that the original catch and effort record completed under sub regulations (2) and (3) is removed from the catch and effort record book and sent to the Victorian Fisheries Authority by the 18th day of the following month.</t>
  </si>
  <si>
    <t>94(5)</t>
  </si>
  <si>
    <t>Failure to retain the duplicate copy of every catch and effort record in the catch and effort record book.</t>
  </si>
  <si>
    <t>94(7)</t>
  </si>
  <si>
    <t>The licence holder must not carry out any activities authorised by the licence during a period notified to the Victorian Fisheries Authority under sub regulation (6), unless the licence holder has notified the Victorian Fisheries Authority in writing before resuming such activities in that period.</t>
  </si>
  <si>
    <t>94(8)</t>
  </si>
  <si>
    <t>The licence holder must ensure the catch and effort record book is—
(a) on board the boat used under the licence at all times—
(i) when the licence holder or a person acting on behalf of the licence holder is on board the boat; or
(ii) when any fish are on board the boat; and
(b) if the licence holder does not use a boat under the licence—
(i) on the licence holder's person while undertaking a fishing activity; or
(ii) if a licence operator is permitted to carry out fishing activities, on the licence operator's person while undertaking a fishing activity; or
(iii) in the licence holder's vehicle if the vehicle is located at the site of the fishing operation being carried out; or
(iv) if a licence operator is permitted to carry out fishing activities, in the licence operator's vehicle if the vehicle is located at the site of the fishing operation being carried out; and
(c) in the licence holder's possession at all times when transporting fish taken under the licence unless the licence holder has created a catch disposal record, fish receipt or fish movement record in respect of those fish.</t>
  </si>
  <si>
    <t>94(9)</t>
  </si>
  <si>
    <t>The licence holder must ensure that the Victorian Fisheries Authority is notified of the location of a catch and effort record book if it is not located at a place referred to in sub regulation 94 (8).</t>
  </si>
  <si>
    <t>94(10)</t>
  </si>
  <si>
    <t>The licence holder must, at any reasonable time when requested to do so by an authorised officer, produce the catch and effort record book for inspection by the officer.</t>
  </si>
  <si>
    <t>95(2)</t>
  </si>
  <si>
    <t>The licence holder must ensure that, on each day that a fishing activity is carried out under the licence, all details required to be completed in the catch and effort record are completed in the manner and form and within the time required by the Victorian Fisheries Authority and are provided to the Victorian Fisheries Authority via the fisheries notification service.</t>
  </si>
  <si>
    <t>The licence holder must, to the extent reasonably practicable, maintain—
(a) where the means of accessing the fisheries notification service is telephone-based, a means to access—
(i) the mobile telephone network, at any time when at the point of landing; or
(ii) in the case of the holder of a fish receiver licence, the telephone network at the premises specified in the licence; and
(b) where the means of accessing the fisheries notification service is Internet-based, a means to access the Internet—
(i) at any time when at the point of landing; or
(ii) in the case of the holder of a fish receiver licence, at the premises specified in the licence.</t>
  </si>
  <si>
    <t>CONDITIONS APPLICABLE TO CERTAIN COMMERCIAL FISHERY ACCESS LICENCES—PERSONS ACTING ON BEHALF OF LICENCE HOLDER</t>
  </si>
  <si>
    <t>An offence against section 53(4) of the Fisheries Act 1995 constituted by the failure of a person acting on behalf of a licence holder to comply with the following regulations of the Fisheries Regulations 2019:</t>
  </si>
  <si>
    <t>CONDITIONS OF PERMITS — PERMIT HOLDER</t>
  </si>
  <si>
    <t>An offence against section 53(1) of the Fisheries Act 1995 constituted by the failure of a permit holder to comply with the following regulations of the Fisheries Regulations 2019:</t>
  </si>
  <si>
    <t>107(2)</t>
  </si>
  <si>
    <t>Permit holder must not take or attempt to take fish in a recreational reef zone when unauthorised or not in accordance with the permit, act or regulations.</t>
  </si>
  <si>
    <t>CONDITIONS OF PERMITS - PERSON ACTING ON BEHALF OF A PERMIT HOLDER</t>
  </si>
  <si>
    <t>An offence against section 53(4) of the Fisheries Act 1995 constituted by the failure of a person acting on behalf of a permit holder to comply with the following regulations of the Fisheries Regulations 2019:</t>
  </si>
  <si>
    <t>Person acting on behalf of a permit holder must not take or attempt to take fish in a recreational reef zone when unauthorised or not in accordance with the permit, act or regulations.</t>
  </si>
  <si>
    <t>ABALONE FISHERY ACCESS LICENCE CONDITIONS - LICENCE HOLDER</t>
  </si>
  <si>
    <t>Abalone fishery access licence holder fails to ensure an instrument for measuring abalone is carried while boat is being used in connection with taking abalone.</t>
  </si>
  <si>
    <t>317(1)</t>
  </si>
  <si>
    <t>Abalone fishery access licence holder fails to ensure that all abalone are placed in bins covered with bin lid and sealed as prescribed by the regulations.</t>
  </si>
  <si>
    <t>317(2)</t>
  </si>
  <si>
    <t>Abalone fishery access licence holder fails to ensure that, after sealing a bin of abalone, bin tag is not removed, damaged or broken and no abalone is removed or added to the bin.</t>
  </si>
  <si>
    <t>317(3)</t>
  </si>
  <si>
    <t>Abalone fishery access licence holder fails to ensure that bin of abalone does not contain packaging other than bin inserts.</t>
  </si>
  <si>
    <t>317(4)</t>
  </si>
  <si>
    <t>Abalone fishery access licence holder fails to ensure that greenlip abalone is not placed in bin with blacklip abalone.</t>
  </si>
  <si>
    <t>The licence holder must ensure that no abalone are moved from the boat used under the licence unless all abalone have been placed in bins that have been sealed in accordance with regulation 317.</t>
  </si>
  <si>
    <t>Abalone fishery access licence holder fails to notify the VFA of weighed abalone details as prescribed in the regulations within 60 minutes of landing.</t>
  </si>
  <si>
    <t>Abalone fishery access licence holder fails to ensure that all abalone are transferred or delivered to the premises specified in a fish receiver's (Abalone) licence no later than 24 hours after landing.</t>
  </si>
  <si>
    <t>ABALONE FISHERY ACCESS LICENCE CONDITIONS - PERSON ACTING ON BEHALF OF LICENCE HOLDER</t>
  </si>
  <si>
    <t>Person acting on behalf of an abalone fishery access licence holder fails to ensure an instrument for measuring abalone is carried while boat is being used in connection with taking abalone.</t>
  </si>
  <si>
    <t>Person acting on behalf of an abalone fishery access licence holder fails to ensure that all abalone are placed in bins covered with bin lid and sealed as prescribed by the regulations.</t>
  </si>
  <si>
    <t>Person acting on behalf of an abalone fishery access licence holder fails to ensure that, after sealing a bin of abalone, bin tag is not removed, damaged or broken and no abalone is removed or added to the bin.</t>
  </si>
  <si>
    <t>Person acting on behalf of an abalone fishery access licence holder fails to ensure that bin of abalone does not contain packaging other than bin inserts.</t>
  </si>
  <si>
    <t>Person acting on behalf of an abalone fishery access licence holder fails to ensure that greenlip abalone is not placed in bin with blacklip abalone.</t>
  </si>
  <si>
    <t>Person acting on behalf of the licence holder must ensure that no abalone are moved from the boat used under the licence unless all abalone have been placed in bins that have been sealed in accordance with regulation 317.</t>
  </si>
  <si>
    <t>Person acting on behalf of an abalone fishery access licence holder fails to notify the VFA of weighed abalone details as prescribed in the regulations within 60 minutes of landing.</t>
  </si>
  <si>
    <t>Person acting on behalf of an abalone fishery access licence holder fails to ensure that all abalone are transferred or delivered to the premises specified in a fish receiver's (Abalone) licence no later than 24 hours after landing.</t>
  </si>
  <si>
    <t>AQUACULTURE LICENCE CONDITIONS - LICENCE HOLDER</t>
  </si>
  <si>
    <t>Aquaculture licence holder fails to complete aquaculture production return for priority species as prescribed in the regulations.</t>
  </si>
  <si>
    <t>432(1)</t>
  </si>
  <si>
    <t>Aquaculture licence holder fails to complete aquaculture production returns for the periods specified in the regulations.</t>
  </si>
  <si>
    <t>432(2)</t>
  </si>
  <si>
    <t>Aquaculture licence holder fails to complete aquaculture production return as prescribed in the regulations and lodge with the VFA within 30 days after the end of each period.</t>
  </si>
  <si>
    <t>432(3)</t>
  </si>
  <si>
    <t>Aquaculture licence holder fails to keep copy of aquaculture production return or record of verification of lodgement of return as prescribed by the regulations.</t>
  </si>
  <si>
    <t>Aquaculture licence holder fails to ensure that prescribed labelling and documentation requirements relating to transport or sale of fish or products are complied with.</t>
  </si>
  <si>
    <t>Aquaculture licence holder fails to keep aquaculture incoming stock record containing prescribed details in respect of all fish received, purchased or acquired,</t>
  </si>
  <si>
    <t>437(1)</t>
  </si>
  <si>
    <t>Aquaculture licence holder fails to ensure before abalone leaves the licenced area that the immediate packaging of abalone is marked or labelled as prescribed by the regulations.</t>
  </si>
  <si>
    <t>441(1)</t>
  </si>
  <si>
    <t>Crown land aquaculture licence holder fails to ensure that each corner of the area specified in the licence is marked with floating buoy as prescribed in the regulations.</t>
  </si>
  <si>
    <t>442(1)</t>
  </si>
  <si>
    <t>Crown land aquaculture licence holder fails to ensure that commercial aquaculture equipment within the area specified in the licence is marked as prescribed in the regulations.</t>
  </si>
  <si>
    <t>442(2)</t>
  </si>
  <si>
    <t>Crown land aquaculture licence holder fails to ensure that commercial aquaculture equipment set or deployed in the licence area remains within the boundaries at all times.</t>
  </si>
  <si>
    <t>BAIT (GENERAL) FISHERY ACCESS LICENCE CONDITIONS - LICENCE HOLDER</t>
  </si>
  <si>
    <t>Bait (general) fishery access licence holder uses more than 2 bait pumps at the same time.</t>
  </si>
  <si>
    <t>BAIT (GENERAL) FISHERY ACCESS LICENCE CONDITIONS - PERSON ACTING ON BEHALF OF LICENCE HOLDER</t>
  </si>
  <si>
    <t>Person acting on behalf of Bait (general) fishery access licence holder uses more than 2 bait pumps at the same time.</t>
  </si>
  <si>
    <t>BANDED MORWONG FISHERY ACCESS LICENCE CONDITIONS - LICENCE HOLDER</t>
  </si>
  <si>
    <t>Banded Morwong fishery access licence holder takes or possesses banded morwong less than the minimum length or more than the maximum length as prescribed by the regulations.</t>
  </si>
  <si>
    <t>BANDED MORWONG FISHERY ACCESS LICENCE CONDITIONS - PERSON ACTING ON BEHALF OF LICENCE HOLDER</t>
  </si>
  <si>
    <t>Person acting on behalf of licence holder takes or possesses banded morwong less than the minimum length or more than the maximum length as prescribed by the regulations.</t>
  </si>
  <si>
    <t>CORNER INLET FISHERY ACCESS LICENCE CONDITIONS - LICENCE HOLDER</t>
  </si>
  <si>
    <t>Corner Inlet Fishery access licence holder moves a boat with commercial fishing equipment from mooring, anchorage, pier, wharf, jetty or boat ramp during the prescribed period in corner inlet.</t>
  </si>
  <si>
    <t>184(2)</t>
  </si>
  <si>
    <t>Corner Inlet Fishery access licence holder uses or possesses more than the prescribed number of fishing lines, hooks or bait jigs in or on corner inlet.</t>
  </si>
  <si>
    <t>Corner Inlet Fishery access licence holder uses or possesses more than 20 commercial hoop nets at any one time in corner inlet.</t>
  </si>
  <si>
    <t>Corner inlet fishery access licence holder uses or possesses more than 2 bait pumps at the same time.</t>
  </si>
  <si>
    <t>Corner inlet fishery access licence holder takes or possesses in, on or next to corner inlet, more than 8 wrasse on any one day.</t>
  </si>
  <si>
    <t>187A</t>
  </si>
  <si>
    <t>Corner inlet fishery access licence holder takes, or possesses on board any boat, or lands from any boat, any gummy shark or school shark in the period a determination under regulation 50B applies.</t>
  </si>
  <si>
    <t>CORNER INLET FISHERY ACCESS LICENCE CONDITIONS - PERSON ACTING ON BEHALF OF LICENCE HOLDER</t>
  </si>
  <si>
    <t>Person acting on behalf of a Corner Inlet fishery access licence holder moves a boat with commercial fishing equipment from mooring, anchorage, pier, wharf, jetty or boat ramp during the prescribed period in corner inlet.</t>
  </si>
  <si>
    <t>Person acting on behalf of a Corner Inlet fishery access licence holder uses or possesses more than the prescribed number of fishing lines, hooks or bait jigs in or on corner inlet.</t>
  </si>
  <si>
    <t>Person acting on behalf of a Corner Inlet fishery access licence holder uses or possesses more than 20 commercial hoop nets at any one time in corner inlet.</t>
  </si>
  <si>
    <t>Person acting on behalf of a Corner Inlet fishery access licence holder uses or possesses more than 2 bait pumps at the same time.</t>
  </si>
  <si>
    <t>Person acting on behalf of a Corner Inlet fishery access licence holder takes or possesses in, on or next to corner inlet, more than 8 wrasse on any one day.</t>
  </si>
  <si>
    <t>Person acting on behalf of a Corner Inlet fishery access licence holder takes, or possesses on board any boat, or lands from any boat, any gummy shark or school shark in the period a determination under regulation 50B applies.</t>
  </si>
  <si>
    <t>EEL FISHERY ACCESS LICENCE CONDITIONS - LICENCE HOLDER</t>
  </si>
  <si>
    <t>191(1)</t>
  </si>
  <si>
    <t>Eel fishery access licence holder fails to ensure that fyke net, or fleet of fyke nets, are attached to prescribed float and marked in prescribed manner.</t>
  </si>
  <si>
    <t>191(2)</t>
  </si>
  <si>
    <t>Eel fishery access licence holder fails to ensure that a fyke net or fleet of fyke nets used outside Gippsland Lakes is attached to a surface float and marked as prescribed in the regulations.</t>
  </si>
  <si>
    <t>Eel fishery access licence holder fails to ensure that fyke net/s is not set within 5m of other fyke net/nets or so as to block more than 50% of the total width of a main channel of the river/other watercourse.</t>
  </si>
  <si>
    <t>195(1)</t>
  </si>
  <si>
    <t>Eel fishery access licence holder fails to return fish and other animals other than prescribed regulation species to the water immediately.</t>
  </si>
  <si>
    <t>195(2)</t>
  </si>
  <si>
    <t>Eel fishery access licence holder fails to return any animal taken incidentally to its natural habitat immediately with the least possible injury or damage.</t>
  </si>
  <si>
    <t>EEL FISHERY ACCESS LICENCE CONDITIONS - PERSON ACTING ON BEHALF OF LICENCE HOLDER</t>
  </si>
  <si>
    <t>Person acting on behalf of an Eel fishery access licence holder fails to ensure that fyke net, or fleet of fyke nets, are attached to prescribed float and marked in prescribed manner.</t>
  </si>
  <si>
    <t>Person acting on behalf of an Eel fishery access licence holder fails to ensure that a fyke net or fleet of fyke nets used outside Gippsland Lakes is attached to a surface float and marked as prescribed in the regulations.</t>
  </si>
  <si>
    <t>Person acting on behalf of an Eel fishery access licence holder fails to ensure that fyke net/s is not set within 5m of other fyke net/nets or so as to block more than 50% of the total width of a main channel of the river/other watercourse.</t>
  </si>
  <si>
    <t>Person acting on behalf of an Eel fishery access licence holder fails to return fish and other animals other than prescribed regulation species to the water immediately.</t>
  </si>
  <si>
    <t>Person acting on behalf of an Eel fishery access licence holder fails to return any animal taken incidentally to its natural habitat immediately with the least possible injury or damage.</t>
  </si>
  <si>
    <t>FISH RECEIVERS' (ABALONE) LICENCE CONDITIONS - LICENCE HOLDER</t>
  </si>
  <si>
    <t>329(b)</t>
  </si>
  <si>
    <t>Fish receivers (abalone) fishery access licence holder interferes with a bin as prescribed in the regulations.</t>
  </si>
  <si>
    <t>GIANT CRAB FISHERY (WESTERN ZONE) ACCESS LICENCE CONDITIONS - LICENCE HOLDER</t>
  </si>
  <si>
    <t>Giant crab fishery (western zone) fishery access licence holder uses or possesses, in, on or next to Victorian waters, a rock lobster pot that does not meet prescribed specifications.</t>
  </si>
  <si>
    <t>Giant crab fishery (western zone) access licence holder possesses in, on or next to Victorian waters a dismembered giant crab or part of a giant crab.</t>
  </si>
  <si>
    <t>357(1)</t>
  </si>
  <si>
    <t>Giant crab fishery (western zone) access licence holder, takes or possesses in, on or next to Victorian waters, more than 8 wrasse, 2 banded morwong, in the case of an endorsed licence holder, a total combined number of 5 gummy shark and school shark (of which no more than one shark may be a school shark) or in the case of a non-endorsed licence holder, a total combined number of 2 gummy shark and school shark (of which no more than one shark may be a school shark).</t>
  </si>
  <si>
    <t xml:space="preserve">357(3) </t>
  </si>
  <si>
    <t>Giant crab fishery (western zone) access licence holder takes, or possesses on board any boat, or lands from any boat, any gummy shark or school shark in the period a determination under regulation 50B applies</t>
  </si>
  <si>
    <t>357(4)</t>
  </si>
  <si>
    <t>Giant crab fishery (western zone) access licence holder with endorsed licence fails to have a copy of the endorsement notice in their immediate possession at all times when taking, possessing, landing or transporting gummy shark or school shark taken under the endorsed licence.</t>
  </si>
  <si>
    <t>357(5)</t>
  </si>
  <si>
    <t>Giant crab fishery (western zone) access licence holder with endorsed licence fails to ensure that the required details are provided to the Victorian Fisheries Authority before landing any gummy shark or school shark that are permitted to be taken or possessed under the endorsed licence.</t>
  </si>
  <si>
    <t>GIANT CRAB FISHERY (WESTERN ZONE) ACCESS LICENCE CONDITIONS - PERSON ACTING ON BEHALF OF LICENCE HOLDER</t>
  </si>
  <si>
    <t>Person acting on behalf of a giant crab fishery (western zone) fishery access licence holder uses or possesses, in, on or next to Victorian waters, a rock lobster pot that does not meet prescribed specifications.</t>
  </si>
  <si>
    <t>Person acting on behalf of a giant crab fishery (western zone) access licence holder possesses in, on or next to Victorian waters a dismembered giant crab or part of a giant crab.</t>
  </si>
  <si>
    <t>Person acting on behalf of a giant crab fishery (western zone) access licence holder,  takes or possesses in, on or next to Victorian waters, more than 8 wrasse, 2 banded morwong, in the case of an endorsed licence holder, a total combined number of 5 gummy shark and school shark (of which no more than one shark may be a school shark) or in the case of a non-endorsed licence holder, a total combined number of 2 gummy shark and school shark (of which no more than one shark may be a school shark).</t>
  </si>
  <si>
    <t>Person acting on behalf of a giant crab fishery (western zone) access licence holder takes, or possesses on board any boat, or lands from any boat, any gummy shark or school shark in the period a determination under regulation 50B applies</t>
  </si>
  <si>
    <t>Person acting on behalf of a giant crab fishery (western zone) fishery access licence holder (endorsed licence) fails to have a copy of the endorsement notice in their immediate possession at all times when taking, possessing, landing or transporting gummy shark or school shark taken under the endorsed licence.</t>
  </si>
  <si>
    <t>Person acting on behalf of a giant crab fishery (western zone) fishery access licence holder (endorsed licence)fails to ensure that the required details are provided to the Victorian Fisheries Authority before landing any gummy shark or school shark that are permitted to be taken or possessed under the endorsed licence.</t>
  </si>
  <si>
    <t>GIPPSLAND LAKES (BAIT) FISHERY ACCESS LICENCE CONDITIONS - LICENCE HOLDER</t>
  </si>
  <si>
    <t>216(2)(a)</t>
  </si>
  <si>
    <t>Gippsland Lakes (bait) fishery access licence holder uses or possesses more than 2 bait pumps in or on Gippsland Lakes.</t>
  </si>
  <si>
    <t>216(2)(b)</t>
  </si>
  <si>
    <t>Gippsland Lakes (bait) fishery access licence holder uses or possesses more than 2 dip nets in or on Gippsland Lakes.</t>
  </si>
  <si>
    <t>216(2)(e)</t>
  </si>
  <si>
    <t>Gippsland Lakes (bait) fishery access licence holder uses or possesses more than 1 shrimp dredge in or on Gippsland Lakes.</t>
  </si>
  <si>
    <t>216(2)(g)</t>
  </si>
  <si>
    <t>Gippsland Lakes (bait) fishery access licence holder uses or possesses more than 2 shell shovels in or on Gippsland Lakes.</t>
  </si>
  <si>
    <t>216(2)(h)</t>
  </si>
  <si>
    <t>Gippsland Lakes (bait) fishery access licence holder uses or possesses more than 2 mussel rakes in or on Gippsland Lakes.</t>
  </si>
  <si>
    <t>216(3)</t>
  </si>
  <si>
    <t>Gippsland Lakes (bait) fishery access licence holder uses a crab pot in the Cunningham Arm and fails to be in attendance of the crab pot at all times.</t>
  </si>
  <si>
    <t>Gippsland Lakes (bait) fishery access licence holder fails to mark every pot, trap and net in the Gippsland Lakes as prescribed by the regulations.</t>
  </si>
  <si>
    <t>GIPPSLAND LAKES (BAIT) FISHERY ACCESS LICENCE CONDITIONS - PERSON ACTING ON BEHALF OF LICENCE HOLDER</t>
  </si>
  <si>
    <t>Person acting on behalf of a Gippsland Lakes (bait) fishery access licence holder uses or possesses more than 2 bait pumps in or on Gippsland Lakes.</t>
  </si>
  <si>
    <t>Person acting on behalf of a Gippsland Lakes (bait) fishery access licence holder uses or possesses more than 2 dip nets in or on Gippsland Lakes.</t>
  </si>
  <si>
    <t>Person acting on behalf of a Gippsland Lakes (bait) fishery access licence holder uses or possesses more than 1 shrimp dredge in or on Gippsland Lakes.</t>
  </si>
  <si>
    <t>Person acting on behalf of a Gippsland Lakes (bait) fishery access licence holder uses or possesses more than 2 shell shovels in or on Gippsland Lakes.</t>
  </si>
  <si>
    <t>Person acting on behalf of a Gippsland Lakes (bait) fishery access licence holder uses or possesses more than 2 mussel rakes in or on Gippsland Lakes.</t>
  </si>
  <si>
    <t>Person acting on behalf of a Gippsland Lakes (bait) fishery access licence holder uses a crab pot in the Cunningham Arm and fails to be in attendance of the crab pot at all times.</t>
  </si>
  <si>
    <t>Person acting on behalf of a Gippsland Lakes (bait) fishery access licence holder fails to mark every pot, trap and net in the Gippsland Lakes as prescribed by the regulations.</t>
  </si>
  <si>
    <t>GIPPSLAND LAKES (MUSSEL DIVE) FISHERY ACCESS LICENCE CONDITIONS - LICENCE HOLDER</t>
  </si>
  <si>
    <t>Gippsland Lakes (mussel dive) fishery licence holder takes mussels from Gippsland Lakes other than in the period beginning at 6.30am and ending at 4.30pm on any Monday or Wednesday.</t>
  </si>
  <si>
    <t>Gippsland Lakes (mussel dive) fishery access licence holder fails to ensure that mussels taken from Gippsland Lakes on board the boat are contained in the prescribed size fish bin.</t>
  </si>
  <si>
    <t>GIPPSLAND LAKES (MUSSEL DIVE) FISHERY ACCESS LICENCE CONDITIONS - PERSON ACTING ON BEHALF OF LICENCE HOLDER</t>
  </si>
  <si>
    <t>Person acting on behalf of a Gippsland Lakes (mussel dive) fishery licence holder takes mussels from Gippsland Lakes other than in the period beginning at 6.30am and ending at 4.30pm on any Monday or Wednesday.</t>
  </si>
  <si>
    <t>Person acting on behalf of a Gippsland Lakes (mussel dive) fishery access licence holder fails to ensure that mussels taken from Gippsland Lakes on board the boat are contained in the prescribed size fish bin.</t>
  </si>
  <si>
    <t>LAKE TYERS (BAIT) FISHERY ACCESS LICENCE CONDITIONS - LICENCE HOLDER</t>
  </si>
  <si>
    <t>228(a)(i)</t>
  </si>
  <si>
    <t>Lake Tyers (bait) fishery access licence holder possesses more than 2 bait pumps in or on Lake Tyers.</t>
  </si>
  <si>
    <t>228(a)(ii)</t>
  </si>
  <si>
    <t>Lake Tyers (bait) fishery access licence holder possesses more than 2 dip nets in or on Lake Tyers.</t>
  </si>
  <si>
    <t>228(b)(i)</t>
  </si>
  <si>
    <t>Lake Tyers (bait) fishery access licence holder uses more than 2 bait pumps in or on Lake Tyers.</t>
  </si>
  <si>
    <t>228(b)(ii)</t>
  </si>
  <si>
    <t>Lake Tyers (bait) fishery access licence holder uses more than 2 dip nets in or on Lake Tyers.</t>
  </si>
  <si>
    <t>LAKE TYERS (BAIT) FISHERY ACCESS LICENCE CONDITIONS - PERSON ACTING ON BEHALF OF LICENCE HOLDER</t>
  </si>
  <si>
    <t>Person acting on behalf of a Lake Tyers (bait) fishery access licence holder possesses more than 2 bait pumps in or on Lake Tyers.</t>
  </si>
  <si>
    <t>Person acting on behalf of a Lake Tyers (bait) fishery access licence holder possesses more than 2 dip nets in or on Lake Tyers.</t>
  </si>
  <si>
    <t>Person acting on behalf of a Lake Tyers (bait) fishery access licence holder uses more than 2 bait pumps in or on Lake Tyers.</t>
  </si>
  <si>
    <t>Person acting on behalf of a Lake Tyers (bait) fishery access licence holder uses more than 2 dip nets in or on Lake Tyers.</t>
  </si>
  <si>
    <t>MALLACOOTA LOWER LAKE (BAIT) FISHERY ACCESS LICENCE CONDITIONS - LICENCE HOLDER</t>
  </si>
  <si>
    <t>232(1)</t>
  </si>
  <si>
    <t>Mallacoota Lower Lake (bait) fishery access licence holder uses more than 2 bait pumps or more than 2 dip nets in or on the lower lake at Mallacoota Inlet.</t>
  </si>
  <si>
    <t>232(2)</t>
  </si>
  <si>
    <t>Mallacoota Lower Lake (bait) fishery access licence holder possesses more than 2 bait pumps or 2 dip nets in or on lower lake at Mallacoota Inlet.</t>
  </si>
  <si>
    <t>MALLACOOTA LOWER LAKE (BAIT) FISHERY ACCESS LICENCE CONDITIONS - PERSON ACTING ON BEHALF OF LICENCE HOLDER</t>
  </si>
  <si>
    <t>Person acting on behalf of Mallacoota Lower Lake (bait) fishery access licence holder uses more than 2 bait pumps or more than 2 dip nets in or on lower lake at Mallacoota Inlet.</t>
  </si>
  <si>
    <t>Person acting on behalf of a Mallacoota Lower Lake (bait) fishery access licence holder possesses more than 2  bait pumps or 2 dip nets in or on lower lake at Mallacoota Inlet.</t>
  </si>
  <si>
    <t>OCEAN FISHERY ACCESS LICENCE CONDITIONS - LICENCE HOLDER</t>
  </si>
  <si>
    <t>238(2)</t>
  </si>
  <si>
    <t>Ocean fishery access licence holder uses or possesses at any one time more than the prescribed number of fishing lines, hooks or bait jigs in or on marine waters.</t>
  </si>
  <si>
    <t>240(1)</t>
  </si>
  <si>
    <t>Ocean fishery access licence holder, in the case of an endorsed licence, takes or possesses more than a total combined number of 5 gummy shark and school shark (of which no more than one shark may be a school shark) or in the case of a non-endorsed licence, takes or possesses more than a total combined number of 2 gummy shark and school shark (of which no more than one shark may be a school shark).</t>
  </si>
  <si>
    <t>240(1A)</t>
  </si>
  <si>
    <t>Ocean fishery access licence holder must not take or possess any gummy shark or school shark in the period in which a determination under regulation 50B is in effect.</t>
  </si>
  <si>
    <t>240(1B)</t>
  </si>
  <si>
    <t>Ocean fishery access licence holder (endorsed licence) fails to have copy of the endorsement notice issued to the licence holder in their immediate possession at all times when taking, possessing, landing or transporting gummy shark or school shark taken under the endorsed licence.</t>
  </si>
  <si>
    <t>240(1C)</t>
  </si>
  <si>
    <t>Ocean fishery access licence holder (endorsed licence) or any person acting on behalf of the licence holder, must ensure that the required details are provided to the Victorian Fisheries Authority before landing any gummy shark or school shark that are permitted to be taken or possessed under the endorsed licence.</t>
  </si>
  <si>
    <t>240(2)</t>
  </si>
  <si>
    <t>Ocean fishery access licence holder takes or possesses in, on or next to marine waters more than 8 wrasse on any day or more than 2 banded morwong as prescribed by the regulations.</t>
  </si>
  <si>
    <t>OCTOPUS FISHERY ACCESS LICENCE CONDITIONS - LICENCE HOLDER</t>
  </si>
  <si>
    <t>Octopus fishery access licence holder uses more octopus pots than specified on the licence or more than 1000 octopus pots on a line.</t>
  </si>
  <si>
    <t>OCTOPUS FISHERY ACCESS LICENCE CONDITIONS - PERSON ACTING ON BEHALF OF LICENCE HOLDER</t>
  </si>
  <si>
    <t>Person acting on behalf of an octopus fishery access licence holder uses more octopus pots than specified on the licence or more than 1000 octopus pots on a line.</t>
  </si>
  <si>
    <t>PIPI FISHERY ACCESS LICENCE CONDITIONS - LICENCE HOLDER</t>
  </si>
  <si>
    <t>Pipi fishery access licence holder takes pipi by any other means other than by hand collection or a dip net.</t>
  </si>
  <si>
    <t>Pipi fishery access licence holder takes or possesses pipi less than the prescribed regulation length.</t>
  </si>
  <si>
    <t>Pipi fishery access licence holder fails to use the designated access points when entering or exiting the Discovery Bay Pipi Zone.</t>
  </si>
  <si>
    <t>The licence holder must ensure that pipi are only taken between sunrise and sunset on any day.</t>
  </si>
  <si>
    <t>Pipi fishery access licence holder fails to contain and label pipi being sold for bait before pipi are moved from the licence holders possession.</t>
  </si>
  <si>
    <t>PIPI FISHERY ACCESS LICENCE CONDITIONS - PERSON ACTING ON BEHALF OF LICENCE HOLDER</t>
  </si>
  <si>
    <t>Person acting on behalf of a Pipi fishery access licence holder takes pipi by any other means other than by hand collection or a dip net.</t>
  </si>
  <si>
    <t>Person acting on behalf of a Pipi fishery access licence holder takes or possesses pipi less than the prescribed regulation length.</t>
  </si>
  <si>
    <t>Person acting on behalf of a Pipi fishery access licence holder fails to use the designated access points when entering or exiting the Discovery Bay Pipi Zone.</t>
  </si>
  <si>
    <t>The person acting on behalf of the licence holder must ensure that pipi are only taken between sunrise and sunset on any day.</t>
  </si>
  <si>
    <t>Person acting on behalf of a Pipi fishery access licence holder fails to contain and label pipi being sold for bait before pipi are moved from the licence holders possession.</t>
  </si>
  <si>
    <t>ROCK LOBSTER FISHERY ACCESS LICENCE CONDITIONS - LICENCE HOLDER</t>
  </si>
  <si>
    <t>379(1)</t>
  </si>
  <si>
    <t>Rock lobster fishery access licence holder uses or possesses in, on or next to Victorian waters, a rock lobster pot that does not meet the prescribed specifications.</t>
  </si>
  <si>
    <t>Rock lobster fishery access licence holder possesses in, on or next to Victorian waters, a dismembered rock lobster or part of a rock lobster.</t>
  </si>
  <si>
    <t>Rock lobster fishery access licence holder takes or possesses rock lobster with the tail fan marked with a punched hole in the central segment or the central segment of the tail fan removed.</t>
  </si>
  <si>
    <t>386(1)</t>
  </si>
  <si>
    <t>Rock lobster fishery access licence holder takes or possesses in, on or next to Victorian waters, more than 8 wrasse on any day, 2 banded morwong, in the case of an endorsed licence holder, a total combined number of 5 gummy shark and school shark (of which no more than one shark may be a school shark) or in the case of a non-endorsed licence holder, a total combined number of 2 gummy shark and school shark (of which no more than one shark may be a school shark).</t>
  </si>
  <si>
    <t>386(2)</t>
  </si>
  <si>
    <t>Rock lobster fishery access licence holder takes or possesses any gummy shark or school shark in the period in which a determination under regulation 50B is in effect.</t>
  </si>
  <si>
    <t>386(3)</t>
  </si>
  <si>
    <t>Rock lobster fishery access licence holder (endorsed licence) fails to have a copy of the endorsement notice issued to the licence holder in their immediate possession at all times when taking, possessing, landing or transporting gummy shark or school shark taken under the endorsed licence.</t>
  </si>
  <si>
    <t>386(4)</t>
  </si>
  <si>
    <t>Rock lobster fishery access licence holder (endorsed licence) fails to ensure that the required details are provided to the Victorian Fisheries Authority before landing any gummy shark or school shark that are permitted to be taken or possessed under the endorsed licence.</t>
  </si>
  <si>
    <t>387(1)</t>
  </si>
  <si>
    <t>Rock lobster fishery access licence holder possesses or uses a coff or loads rock lobster into coff, in or on Victorian waters without authorisation.</t>
  </si>
  <si>
    <t>387(3)</t>
  </si>
  <si>
    <t>Rock lobster fishery access licence holder uses or possesses at any one time, more than the prescribed number of fishing lines, hooks or bait jigs.</t>
  </si>
  <si>
    <t>ROCK LOBSTER FISHERY ACCESS LICENCE CONDITIONS - PERSON ACTING ON BEHALF OF LICENCE HOLDER</t>
  </si>
  <si>
    <t>Person acting on behalf of a rock lobster fishery access licence holder uses or possesses in, on or next to Victorian waters, a rock lobster pot that does not meet the prescribed specifications.</t>
  </si>
  <si>
    <t>Person acting on behalf of a rock lobster fishery access licence holder possesses in, on or next to Victorian waters, a dismembered rock lobster or part of a rock lobster.</t>
  </si>
  <si>
    <t>Person acting on behalf of a rock lobster fishery access licence holder takes or possesses rock lobster with the tail fan marked with a punched hole in the central segment or the central segment of the tail fan removed.</t>
  </si>
  <si>
    <t>Person acting on behalf of a rock lobster fishery access licence holder takes or possesses in, on or next to Victorian waters, more than 8 wrasse on any day, 2 banded morwong, in the case of an endorsed licence holder, a total combined number of 5 gummy shark and school shark (of which no more than one shark may be a school shark) or in the case of a non-endorsed licence holder, a total combined number of 2 gummy shark and school shark (of which no more than one shark may be a school shark).</t>
  </si>
  <si>
    <t>Person acting on behalf of a rock lobster fishery access licence holder takes or possesses any gummy shark or school shark in the period in which a determination under regulation 50B is in effect.</t>
  </si>
  <si>
    <t>Person acting on behalf of a rock lobster fishery access licence holder (endorsed licence) fails to have a copy of the endorsement notice issued to the licence holder in their immediate possession at all times when taking, possessing, landing or transporting gummy shark or school shark taken under the endorsed licence.</t>
  </si>
  <si>
    <t>Person acting on behalf of a rock lobster fishery access licence holder (endorsed licence) fails to ensure that the required details are provided to the Victorian Fisheries Authority before landing any gummy shark or school shark that are permitted to be taken or possessed under the endorsed licence.</t>
  </si>
  <si>
    <t>Person acting on behalf of a rock lobster fishery access licence holder possesses or uses a coff or loads rock lobster into coff, in or on Victorian waters without authorisation.</t>
  </si>
  <si>
    <t>Person acting on behalf of a rock lobster fishery access licence holder uses or possesses at any one time, more than the prescribed number of fishing lines, hooks or bait jigs.</t>
  </si>
  <si>
    <t>SCALLOP (OCEAN) FISHERY ACCESS LICENCE CONDITIONS - LICENCE HOLDER</t>
  </si>
  <si>
    <t>396(2)</t>
  </si>
  <si>
    <t>Scallop (ocean) fishery access licence holder fails to ensure when on board boat in Gippsland Lakes or any bay or inlet of the sea, that a scallop dredge is securely stowed on board the boat.</t>
  </si>
  <si>
    <t>399(1)</t>
  </si>
  <si>
    <t>Scallop (ocean) fishery access licence holder possesses on board a boat during a fishing trip, more than 10 kilograms of fish other than scallop or any other species as prescribed in the regulations.</t>
  </si>
  <si>
    <t>399(2)</t>
  </si>
  <si>
    <t>Scallop (ocean) fishery access licence holder lands more than 10kg of fish other than scallop or any other species as prescribed in the regulations.</t>
  </si>
  <si>
    <t>399(3)</t>
  </si>
  <si>
    <t>Scallop (ocean) fishery access licence holder takes or possesses in, on or next to Victorian waters, more than 8 wrasse on any one day.</t>
  </si>
  <si>
    <t>SCALLOP DIVE (PORT PHILLIP BAY) FISHERY ACCESS LICENCE CONDITIONS - LICENCE HOLDER</t>
  </si>
  <si>
    <t>Scallop dive (Port Phillip Bay) licence holder fails to carry an instrument capable of accurate measurement of scallop on each boat used under the licence at all times when fishing.</t>
  </si>
  <si>
    <t>Scallop dive (Port Phillip Bay) licence holder possesses underwater breathing apparatus or scallop in a scallop commercial fishing exclusion zone.</t>
  </si>
  <si>
    <t>SCALLOP DIVE (PORT PHILLIP BAY) FISHERY ACCESS LICENCE CONDITIONS - PERSON ACTING ON BEHALF OF LICENCE HOLDER</t>
  </si>
  <si>
    <t>Person acting on behalf of a Scallop dive (Port Phillip Bay) licence holder fails to carry an instrument capable of accurate measurement of scallop on each boat used under the licence at all times when fishing.</t>
  </si>
  <si>
    <t>Person acting on behalf of a Scallop dive (Port Phillip Bay) licence holder possesses underwater breathing apparatus or scallop in a scallop commercial fishing exclusion zone.</t>
  </si>
  <si>
    <t>SNOWY RIVER (BAIT) FISHERY ACCESS LICENCE CONDITIONS - LICENCE HOLDER</t>
  </si>
  <si>
    <t>260(1)</t>
  </si>
  <si>
    <t>Snowy River (bait) fishery access licence holder uses more than 2 bait pumps or more than 2 dip nets in or on the Snowy River.</t>
  </si>
  <si>
    <t>260(2)</t>
  </si>
  <si>
    <t>Snowy River (bait) fishery access licence holder possesses more than 2 bait pumps or dip nets in or on the Snowy River.</t>
  </si>
  <si>
    <t>SNOWY RIVER (BAIT) FISHERY ACCESS LICENCE CONDITIONS - PERSON ACTING ON BEHALF OF LICENCE HOLDER</t>
  </si>
  <si>
    <t>Person acting on behalf of a Snowy River (bait) fishery access licence holder uses more than 2 bait pumps or more than 2 dip nets in or on the Snowy River.</t>
  </si>
  <si>
    <t>Person acting on behalf of a Snowy River (bait) fishery access licence holder possesses more than 2 bait pumps or dip nets in or on the Snowy River.</t>
  </si>
  <si>
    <t>SYDENHAM INLET (BAIT) FISHERY ACCESS LICENCE CONDITIONS - LICENCE HOLDER</t>
  </si>
  <si>
    <t>264(1)</t>
  </si>
  <si>
    <t>Sydenham Inlet (bait) fishery access licence holder uses more than 2 bait pumps or more than 2 dip nets in or on Sydenham Inlet.</t>
  </si>
  <si>
    <t>264(2)</t>
  </si>
  <si>
    <t>Sydenham Inlet (bait) fishery access licence holder possesses more than 2 bait pumps or dip nets in or on Sydenham Inlet.</t>
  </si>
  <si>
    <t>SYDENHAM INLET (BAIT) FISHERY ACCESS LICENCE CONDITIONS - PERSON ACTING ON BEHALF OF LICENCE HOLDER</t>
  </si>
  <si>
    <t>Person acting on behalf of a Sydenham Inlet (bait) fishery access licence holder uses more than 2 bait pumps or more than 2 dip nets in or on Sydenham Inlet.</t>
  </si>
  <si>
    <t>Person acting on behalf of a Sydenham Inlet (bait) fishery access licence holder possesses more than 2 bait pumps or dip nets in or on Sydenham Inlet.</t>
  </si>
  <si>
    <t>TRAWL (INSHORE) FISHERY ACCESS LICENCE CONDITIONS - LICENCE HOLDER</t>
  </si>
  <si>
    <t>271(1)</t>
  </si>
  <si>
    <t>Trawl (inshore) fishery access licence holder takes or possesses on a boat or lands more fish than prescribed in the regulations.</t>
  </si>
  <si>
    <t>271(1A)</t>
  </si>
  <si>
    <t>Trawl (inshore) fishery access licence holder takes or possesses any gummy shark or school shark in the period in which a determination under regulation 50B is in effect.</t>
  </si>
  <si>
    <t>271(1B)</t>
  </si>
  <si>
    <t>Trawl (inshore) fishery access licence holder fails to have copy of the endorsement notice issued to the licence holder in their immediate possession at all times when taking, possessing, landing or transporting gummy shark or school shark taken under the endorsed licence.</t>
  </si>
  <si>
    <t>271(1C)</t>
  </si>
  <si>
    <t>Trawl (inshore) fishery access licence holder (endorsed licence) fails to ensure that the required details are provided to the Victorian Fisheries Authority before landing any gummy shark or school shark that are permitted to be taken or possessed under the endorsed licence.</t>
  </si>
  <si>
    <t>271(2)</t>
  </si>
  <si>
    <t>Trawl (inshore) fishery access licence holder takes or possesses on a boat or lands on any one day, more than 400 kilograms of any combination of flathead, silver trevally or school whiting.</t>
  </si>
  <si>
    <r>
      <t xml:space="preserve">Trawl (inshore) fishery access licence holder takes or possesses on a boat, bugs of species </t>
    </r>
    <r>
      <rPr>
        <i/>
        <sz val="10"/>
        <color theme="4" tint="-0.749992370372631"/>
        <rFont val="Arial"/>
        <family val="2"/>
      </rPr>
      <t xml:space="preserve">Ibacus peronii </t>
    </r>
    <r>
      <rPr>
        <sz val="10"/>
        <color theme="4" tint="-0.749992370372631"/>
        <rFont val="Arial"/>
        <family val="2"/>
      </rPr>
      <t>with a carapace width &lt; 9 cm.</t>
    </r>
  </si>
  <si>
    <t>TRAWL (INSHORE) FISHERY ACCESS LICENCE CONDITIONS - PERSON ACTING ON BEHALF OF LICENCE HOLDER</t>
  </si>
  <si>
    <t>Person acting on behalf of a trawl (inshore) fishery access licence holder takes or possesses on a boat or lands more fish than prescribed in the regulations.</t>
  </si>
  <si>
    <t>Person acting on behalf of a trawl (inshore) fishery access licence holder takes or possesses any gummy shark or school shark in the period in which a determination under regulation 50B is in effect.</t>
  </si>
  <si>
    <t>Person acting on behalf of a trawl (inshore) fishery access licence holder fails to have copy of the endorsement notice issued to the licence holder in their immediate possession at all times when taking, possessing, landing or transporting gummy shark or school shark taken under the endorsed licence.</t>
  </si>
  <si>
    <t>Person acting on behalf of a trawl (inshore) fishery access licence holder (endorsed licence) fails to ensure that the required details are provided to the Victorian Fisheries Authority before landing any gummy shark or school shark that are permitted to be taken or possessed under the endorsed licence.</t>
  </si>
  <si>
    <t>Person acting on behalf of a trawl (inshore) fishery access licence holder takes or possesses on a boat or lands on any one day, more than 400 kilograms of any combination of flathead, silver trevally or school whiting.</t>
  </si>
  <si>
    <r>
      <t xml:space="preserve">Person acting on behalf of a trawl (inshore) fishery access licence holder takes or possesses on a boat, bugs of species </t>
    </r>
    <r>
      <rPr>
        <i/>
        <sz val="10"/>
        <color theme="4" tint="-0.749992370372631"/>
        <rFont val="Arial"/>
        <family val="2"/>
      </rPr>
      <t xml:space="preserve">Ibacus peronii </t>
    </r>
    <r>
      <rPr>
        <sz val="10"/>
        <color theme="4" tint="-0.749992370372631"/>
        <rFont val="Arial"/>
        <family val="2"/>
      </rPr>
      <t>with a carapace width &lt; 9 cm.</t>
    </r>
  </si>
  <si>
    <t>WESTERN PORT/PORT PHILLIP BAY FISHERY ACCESS LICENCE CONDITIONS - LICENCE HOLDER</t>
  </si>
  <si>
    <t>276(3)</t>
  </si>
  <si>
    <t>Western Port/Port Phillip Bay fishery access licence holder uses or possesses at one time in or on Western Port, more than the specified quantities of fishing lines, hooks or bait jigs as prescribed in the regulations.</t>
  </si>
  <si>
    <t>Western Port/Port Phillip Bay fishery access licence holder takes or possesses in, on or next to Western Port, more than 8 wrasse on any one day.</t>
  </si>
  <si>
    <t>278(3)</t>
  </si>
  <si>
    <t>Western Port/Port Phillip Bay fishery access licence holder uses or possesses at one time in or on Port Phillip Bay, more than the specified quantities of fishing lines, hooks or bait jigs as prescribed in the regulations.</t>
  </si>
  <si>
    <t>282(1)</t>
  </si>
  <si>
    <t>Western Port/Port Phillip Bay fishery access licence holder uses a commercial hoop net exceeding 3 metres in diameter from a jetty in, on or next to Port Phillip Bay.</t>
  </si>
  <si>
    <t>282(2)</t>
  </si>
  <si>
    <t>Western Port/Port Phillip Bay fishery access licence holder uses or possesses more than 50 commercial hoop nets at any one time in or on Port Phillip Bay.</t>
  </si>
  <si>
    <t>283(1)</t>
  </si>
  <si>
    <t>Western Port/Port Phillip Bay fishery access licence holder takes mussels from Port Phillip Bay other than as prescribed in the regulations.</t>
  </si>
  <si>
    <t>283(2)</t>
  </si>
  <si>
    <t>Western Port/Port Phillip Bay fishery access licence holder allows a person engaged to carry out licensed activity to take mussels from Port Phillip Bay.</t>
  </si>
  <si>
    <t>285(1)</t>
  </si>
  <si>
    <t>Western Port/Port Phillip Bay fishery access licence holder uses more than 6 bay fish traps at any one time in or on Port Phillip Bay.</t>
  </si>
  <si>
    <t>285(2)</t>
  </si>
  <si>
    <t>Western Port/Port Phillip Bay fishery access licence holder possesses on board a boat in or on Port Phillip Bay, more than 6 bay fish trap.</t>
  </si>
  <si>
    <t>286(2)</t>
  </si>
  <si>
    <t>Western Port/Port Phillip Bay fishery access licence holder fails to ensure that, within 1 hour, mussels are placed in a container marked as prescribed.</t>
  </si>
  <si>
    <t>Western Port/Port Phillip Bay fishery access licence holder takes or possesses in, on or next to Port Phillip Bay more than 8 wrasse on any one day.</t>
  </si>
  <si>
    <t>WESTERN PORT/PORT PHILLIP BAY FISHERY ACCESS LICENCE CONDITIONS - PERSON ACTING ON BEHALF OF LICENCE HOLDER</t>
  </si>
  <si>
    <t>Person acting on behalf of the Western Port/Port Phillip Bay fishery access licence holder uses or possesses at one time in or on Western Port, more than the specified quantities of fishing lines, hooks or bait jigs as prescribed in the regulations.</t>
  </si>
  <si>
    <t>Person acting on behalf of the Western Port/Port Phillip Bay fishery access licence holder takes or possesses in, on or next to Western Port, more than 8 wrasse on any one day.</t>
  </si>
  <si>
    <t>Person acting on behalf of the Western Port/Port Phillip Bay fishery access licence holder uses or possesses at one time in or on Port Phillip Bay, more than the specified quantities of fishing lines, hooks or bait jigs as prescribed in the regulations.</t>
  </si>
  <si>
    <t>Person acting on behalf of the Western Port/Port Phillip Bay fishery access licence holder uses a commercial hoop net exceeding 3 metres in diameter from a jetty in, on or next to Port Phillip Bay.</t>
  </si>
  <si>
    <t>Person acting on behalf of the Western Port/Port Phillip Bay fishery access licence holder uses or possesses more than 50 commercial hoop nets at any one time in or on Port Phillip Bay.</t>
  </si>
  <si>
    <t>Person acting on behalf of the Western Port/Port Phillip Bay fishery access licence holder takes mussels from Port Phillip Bay other than as prescribed in the regulations.</t>
  </si>
  <si>
    <t>Person acting on behalf of the Western Port/Port Phillip Bay fishery access licence holder allows a person engaged to carry out licensed activity to take mussels from Port Phillip Bay.</t>
  </si>
  <si>
    <t>Person acting on behalf of the Western Port/Port Phillip Bay fishery access licence holder uses more than 6 bay fish traps at any one time in or on Port Phillip Bay.</t>
  </si>
  <si>
    <t>Person acting on behalf of the Western Port/Port Phillip Bay fishery access licence holder possesses on board a boat in or on Port Phillip Bay, more than 6 bay fish trap.</t>
  </si>
  <si>
    <t>Person acting on behalf of the Western Port/Port Phillip Bay fishery access licence holder fails to ensure that, within 1 hour, mussels are placed in a container marked as prescribed.</t>
  </si>
  <si>
    <t>Person acting on behalf of the Western Port/Port Phillip Bay fishery access licence holder takes or possesses in, on or next to Port Phillip Bay more than 8 wrasse on any one day.</t>
  </si>
  <si>
    <t>WRASSE (OCEAN) FISHERY ACCESS LICENCE CONDITIONS - LICENCE HOLDER</t>
  </si>
  <si>
    <t>Wrasse (ocean) fishery access licence holder uses or possesses at one time in or on marine waters, more than the specified quantities of fishing lines, hooks or bait jigs as prescribed in the regulations.</t>
  </si>
  <si>
    <t>WRASSE (OCEAN) FISHERY ACCESS LICENCE CONDITIONS - PERSON ACTING ON BEHALF OF LICENCE HOLDER</t>
  </si>
  <si>
    <t>Person acting on behalf of a Wrasse (ocean) fishery access licence holder uses or possesses at one time in or on marine waters, more than the specified quantities of fishing lines, hooks or bait jigs as prescribed in the regulations.</t>
  </si>
  <si>
    <t>In accordance with the Monetary Units Act 2004, the value for 2025-26 is:</t>
  </si>
  <si>
    <t>2025-26 FEES AND PENALTIES - FISHERIES</t>
  </si>
  <si>
    <t>Conservation, Forests and Lands (Fisheries Infringement Notices) Regulations 2020 (incorporating amendments as at 18 June 2023)</t>
  </si>
  <si>
    <t>Victorian Fisheries Authority Act 2016 No 68/2016 (incorporating amendments as of 3 November 2021)</t>
  </si>
  <si>
    <t>Fisheries Act 1995 No 92/1995 (incorporating amendments as of 26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</si>
</sst>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quot;$&quot;#,##0.00"/>
    <numFmt numFmtId="165" formatCode="_(&quot;$&quot;* #,##0.00_);_(&quot;$&quot;* \(#,##0.00\);_(&quot;$&quot;* &quot;-&quot;??_);_(@_)"/>
    <numFmt numFmtId="166" formatCode="&quot;$&quot;#,##0.00_);[Red]\(&quot;$&quot;#,##0.00\)"/>
    <numFmt numFmtId="167" formatCode="_(* #,##0.00_);_(* \(#,##0.00\);_(* &quot;-&quot;??_);_(@_)"/>
    <numFmt numFmtId="168" formatCode="_-* #,##0_-;\-* #,##0_-;_-* &quot;-&quot;??_-;_-@_-"/>
    <numFmt numFmtId="169" formatCode="_-* #,##0.0_-;\-* #,##0.0_-;_-* &quot;-&quot;??_-;_-@_-"/>
    <numFmt numFmtId="170" formatCode="0.0"/>
    <numFmt numFmtId="171" formatCode="[$-F400]h:mm:ss\ AM/PM"/>
    <numFmt numFmtId="172" formatCode="_-&quot;£&quot;* #,##0.00_-;\-&quot;£&quot;* #,##0.00_-;_-&quot;£&quot;* &quot;-&quot;??_-;_-@_-"/>
  </numFmts>
  <fonts count="68" x14ac:knownFonts="1">
    <font>
      <sz val="11"/>
      <color theme="1"/>
      <name val="Aptos Narrow"/>
      <family val="2"/>
      <scheme val="minor"/>
    </font>
    <font>
      <sz val="11"/>
      <color theme="1"/>
      <name val="Aptos Narrow"/>
      <family val="2"/>
      <scheme val="minor"/>
    </font>
    <font>
      <b/>
      <sz val="13"/>
      <color theme="3"/>
      <name val="Aptos Narrow"/>
      <family val="2"/>
      <scheme val="minor"/>
    </font>
    <font>
      <b/>
      <sz val="11"/>
      <color theme="3"/>
      <name val="Aptos Narrow"/>
      <family val="2"/>
      <scheme val="minor"/>
    </font>
    <font>
      <b/>
      <sz val="11"/>
      <color theme="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
      <sz val="10"/>
      <name val="Arial"/>
      <family val="2"/>
    </font>
    <font>
      <b/>
      <sz val="12"/>
      <name val="Tahoma"/>
      <family val="2"/>
    </font>
    <font>
      <sz val="10"/>
      <name val="Tahoma"/>
      <family val="2"/>
    </font>
    <font>
      <i/>
      <sz val="10"/>
      <name val="Arial"/>
      <family val="2"/>
    </font>
    <font>
      <i/>
      <sz val="10"/>
      <name val="Tahoma"/>
      <family val="2"/>
    </font>
    <font>
      <b/>
      <sz val="11"/>
      <color theme="5" tint="-0.249977111117893"/>
      <name val="Aptos Narrow"/>
      <family val="2"/>
      <scheme val="minor"/>
    </font>
    <font>
      <b/>
      <i/>
      <sz val="11"/>
      <color theme="3"/>
      <name val="Aptos Narrow"/>
      <family val="2"/>
      <scheme val="minor"/>
    </font>
    <font>
      <b/>
      <sz val="9"/>
      <color theme="3"/>
      <name val="Arial"/>
      <family val="2"/>
    </font>
    <font>
      <b/>
      <i/>
      <sz val="10"/>
      <color theme="3"/>
      <name val="Arial"/>
      <family val="2"/>
    </font>
    <font>
      <b/>
      <sz val="10"/>
      <color theme="0"/>
      <name val="Arial"/>
      <family val="2"/>
    </font>
    <font>
      <b/>
      <sz val="10"/>
      <color theme="4" tint="-0.749992370372631"/>
      <name val="Arial"/>
      <family val="2"/>
    </font>
    <font>
      <sz val="10"/>
      <color theme="4" tint="-0.749992370372631"/>
      <name val="Arial"/>
      <family val="2"/>
    </font>
    <font>
      <sz val="9"/>
      <color theme="4" tint="-0.749992370372631"/>
      <name val="Arial"/>
      <family val="2"/>
    </font>
    <font>
      <b/>
      <i/>
      <sz val="10"/>
      <color theme="3"/>
      <name val="Aptos Narrow"/>
      <family val="2"/>
      <scheme val="minor"/>
    </font>
    <font>
      <b/>
      <sz val="11"/>
      <color theme="1"/>
      <name val="Times New Roman"/>
      <family val="1"/>
    </font>
    <font>
      <b/>
      <sz val="10"/>
      <name val="Arial"/>
      <family val="2"/>
    </font>
    <font>
      <b/>
      <sz val="9"/>
      <name val="Arial"/>
      <family val="2"/>
    </font>
    <font>
      <sz val="12"/>
      <color theme="1"/>
      <name val="Times New Roman"/>
      <family val="1"/>
    </font>
    <font>
      <sz val="9"/>
      <name val="Arial"/>
      <family val="2"/>
    </font>
    <font>
      <sz val="10"/>
      <color theme="0"/>
      <name val="Arial"/>
      <family val="2"/>
    </font>
    <font>
      <b/>
      <sz val="10"/>
      <color theme="3"/>
      <name val="Arial"/>
      <family val="2"/>
    </font>
    <font>
      <b/>
      <vertAlign val="superscript"/>
      <sz val="10"/>
      <color theme="0"/>
      <name val="Arial"/>
      <family val="2"/>
    </font>
    <font>
      <b/>
      <sz val="9"/>
      <color theme="0"/>
      <name val="Arial"/>
      <family val="2"/>
    </font>
    <font>
      <sz val="11"/>
      <color rgb="FFCCECFF"/>
      <name val="Aptos Narrow"/>
      <family val="2"/>
      <scheme val="minor"/>
    </font>
    <font>
      <b/>
      <sz val="9"/>
      <color theme="1"/>
      <name val="Arial"/>
      <family val="2"/>
    </font>
    <font>
      <sz val="10"/>
      <color theme="1"/>
      <name val="Arial"/>
      <family val="2"/>
    </font>
    <font>
      <sz val="10"/>
      <color rgb="FF000000"/>
      <name val="Arial"/>
      <family val="2"/>
    </font>
    <font>
      <sz val="10"/>
      <color rgb="FFFF0000"/>
      <name val="Arial"/>
      <family val="2"/>
    </font>
    <font>
      <sz val="9"/>
      <color theme="1"/>
      <name val="Arial"/>
      <family val="2"/>
    </font>
    <font>
      <sz val="10"/>
      <color theme="1"/>
      <name val="Times New Roman"/>
      <family val="1"/>
    </font>
    <font>
      <b/>
      <sz val="11"/>
      <color theme="3"/>
      <name val="Arial"/>
      <family val="2"/>
    </font>
    <font>
      <sz val="11"/>
      <color theme="1"/>
      <name val="Arial"/>
      <family val="2"/>
    </font>
    <font>
      <b/>
      <sz val="9"/>
      <color theme="4" tint="-0.89999084444715716"/>
      <name val="Arial"/>
      <family val="2"/>
    </font>
    <font>
      <sz val="9"/>
      <color rgb="FFFF0000"/>
      <name val="Arial"/>
      <family val="2"/>
    </font>
    <font>
      <b/>
      <i/>
      <sz val="10"/>
      <color rgb="FF000000"/>
      <name val="Arial"/>
      <family val="2"/>
    </font>
    <font>
      <b/>
      <sz val="9"/>
      <color theme="4" tint="-0.749992370372631"/>
      <name val="Arial"/>
      <family val="2"/>
    </font>
    <font>
      <b/>
      <sz val="10"/>
      <color theme="6" tint="0.79998168889431442"/>
      <name val="Arial"/>
      <family val="2"/>
    </font>
    <font>
      <b/>
      <sz val="9"/>
      <color theme="6" tint="0.79998168889431442"/>
      <name val="Arial"/>
      <family val="2"/>
    </font>
    <font>
      <sz val="11"/>
      <color rgb="FF002060"/>
      <name val="Arial"/>
      <family val="2"/>
    </font>
    <font>
      <b/>
      <sz val="9"/>
      <color rgb="FF002060"/>
      <name val="Arial"/>
      <family val="2"/>
    </font>
    <font>
      <b/>
      <sz val="10"/>
      <color rgb="FF002060"/>
      <name val="Arial"/>
      <family val="2"/>
    </font>
    <font>
      <b/>
      <sz val="10"/>
      <color rgb="FF000000"/>
      <name val="Arial"/>
      <family val="2"/>
    </font>
    <font>
      <sz val="9"/>
      <color rgb="FF000000"/>
      <name val="Arial"/>
      <family val="2"/>
    </font>
    <font>
      <b/>
      <sz val="9"/>
      <color rgb="FF000000"/>
      <name val="Arial"/>
      <family val="2"/>
    </font>
    <font>
      <b/>
      <sz val="11"/>
      <color rgb="FF002060"/>
      <name val="Arial"/>
      <family val="2"/>
    </font>
    <font>
      <sz val="11"/>
      <color rgb="FF000000"/>
      <name val="Arial"/>
      <family val="2"/>
    </font>
    <font>
      <b/>
      <sz val="10"/>
      <color rgb="FFFFFFFF"/>
      <name val="Arial"/>
      <family val="2"/>
    </font>
    <font>
      <sz val="11"/>
      <name val="Arial"/>
      <family val="2"/>
    </font>
    <font>
      <b/>
      <i/>
      <sz val="10"/>
      <name val="Arial"/>
      <family val="2"/>
    </font>
    <font>
      <sz val="11"/>
      <color theme="0"/>
      <name val="Arial"/>
      <family val="2"/>
    </font>
    <font>
      <b/>
      <sz val="11"/>
      <name val="Arial"/>
      <family val="2"/>
    </font>
    <font>
      <sz val="9"/>
      <color theme="0" tint="-4.9989318521683403E-2"/>
      <name val="Arial"/>
      <family val="2"/>
    </font>
    <font>
      <b/>
      <sz val="9"/>
      <color theme="0" tint="-4.9989318521683403E-2"/>
      <name val="Arial"/>
      <family val="2"/>
    </font>
    <font>
      <sz val="10"/>
      <color rgb="FF002060"/>
      <name val="Arial"/>
      <family val="2"/>
    </font>
    <font>
      <b/>
      <sz val="11"/>
      <color theme="0"/>
      <name val="Arial"/>
      <family val="2"/>
    </font>
    <font>
      <i/>
      <sz val="10"/>
      <color theme="4" tint="-0.749992370372631"/>
      <name val="Arial"/>
      <family val="2"/>
    </font>
    <font>
      <i/>
      <sz val="11"/>
      <color rgb="FF7F7F7F"/>
      <name val="Arial"/>
      <family val="2"/>
    </font>
    <font>
      <b/>
      <sz val="11"/>
      <color rgb="FF1F1E21"/>
      <name val="Arial"/>
      <family val="2"/>
    </font>
    <font>
      <b/>
      <sz val="9"/>
      <color theme="3"/>
      <name val="Arial"/>
    </font>
  </fonts>
  <fills count="17">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CCECFF"/>
        <bgColor indexed="64"/>
      </patternFill>
    </fill>
    <fill>
      <patternFill patternType="solid">
        <fgColor rgb="FFFFFFFF"/>
        <bgColor indexed="64"/>
      </patternFill>
    </fill>
    <fill>
      <patternFill patternType="solid">
        <fgColor theme="4" tint="-0.749992370372631"/>
        <bgColor indexed="64"/>
      </patternFill>
    </fill>
    <fill>
      <patternFill patternType="solid">
        <fgColor rgb="FFFFCCFF"/>
        <bgColor indexed="64"/>
      </patternFill>
    </fill>
    <fill>
      <patternFill patternType="solid">
        <fgColor theme="5" tint="0.79998168889431442"/>
        <bgColor theme="5" tint="0.79998168889431442"/>
      </patternFill>
    </fill>
    <fill>
      <patternFill patternType="solid">
        <fgColor theme="1"/>
        <bgColor indexed="64"/>
      </patternFill>
    </fill>
    <fill>
      <patternFill patternType="solid">
        <fgColor rgb="FF000000"/>
        <bgColor indexed="64"/>
      </patternFill>
    </fill>
    <fill>
      <patternFill patternType="solid">
        <fgColor theme="0" tint="-4.9989318521683403E-2"/>
        <bgColor indexed="64"/>
      </patternFill>
    </fill>
    <fill>
      <patternFill patternType="solid">
        <fgColor theme="0" tint="-4.9989318521683403E-2"/>
        <bgColor theme="5" tint="0.79998168889431442"/>
      </patternFill>
    </fill>
    <fill>
      <patternFill patternType="solid">
        <fgColor theme="1" tint="0.14999847407452621"/>
        <bgColor indexed="64"/>
      </patternFill>
    </fill>
    <fill>
      <patternFill patternType="solid">
        <fgColor theme="0"/>
        <bgColor theme="5" tint="0.79998168889431442"/>
      </patternFill>
    </fill>
    <fill>
      <patternFill patternType="solid">
        <fgColor rgb="FFF2F2F2"/>
        <bgColor indexed="64"/>
      </patternFill>
    </fill>
  </fills>
  <borders count="26">
    <border>
      <left/>
      <right/>
      <top/>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style="thick">
        <color theme="0"/>
      </right>
      <top/>
      <bottom/>
      <diagonal/>
    </border>
    <border>
      <left/>
      <right/>
      <top/>
      <bottom style="thick">
        <color theme="6" tint="0.79998168889431442"/>
      </bottom>
      <diagonal/>
    </border>
    <border>
      <left style="thick">
        <color theme="0"/>
      </left>
      <right/>
      <top/>
      <bottom/>
      <diagonal/>
    </border>
    <border>
      <left style="thick">
        <color theme="0"/>
      </left>
      <right/>
      <top/>
      <bottom style="thick">
        <color theme="0"/>
      </bottom>
      <diagonal/>
    </border>
    <border>
      <left style="thick">
        <color theme="0"/>
      </left>
      <right style="thick">
        <color theme="0"/>
      </right>
      <top/>
      <bottom/>
      <diagonal/>
    </border>
    <border>
      <left/>
      <right style="thick">
        <color theme="0"/>
      </right>
      <top/>
      <bottom style="thin">
        <color theme="6" tint="0.79998168889431442"/>
      </bottom>
      <diagonal/>
    </border>
    <border>
      <left/>
      <right style="thick">
        <color theme="0"/>
      </right>
      <top/>
      <bottom style="thick">
        <color theme="6" tint="0.79998168889431442"/>
      </bottom>
      <diagonal/>
    </border>
    <border>
      <left style="thin">
        <color theme="8" tint="0.79998168889431442"/>
      </left>
      <right style="thin">
        <color theme="8" tint="0.79998168889431442"/>
      </right>
      <top/>
      <bottom/>
      <diagonal/>
    </border>
    <border>
      <left/>
      <right/>
      <top style="thin">
        <color theme="5" tint="0.59996337778862885"/>
      </top>
      <bottom style="thin">
        <color theme="4" tint="-0.749961851863155"/>
      </bottom>
      <diagonal/>
    </border>
    <border>
      <left style="thin">
        <color theme="8" tint="0.79998168889431442"/>
      </left>
      <right style="thin">
        <color theme="8" tint="0.79998168889431442"/>
      </right>
      <top style="thin">
        <color theme="5" tint="0.59996337778862885"/>
      </top>
      <bottom/>
      <diagonal/>
    </border>
    <border>
      <left style="thin">
        <color theme="4" tint="-0.749961851863155"/>
      </left>
      <right/>
      <top style="thin">
        <color theme="4" tint="-0.749961851863155"/>
      </top>
      <bottom style="thin">
        <color theme="4" tint="-0.749961851863155"/>
      </bottom>
      <diagonal/>
    </border>
    <border>
      <left/>
      <right/>
      <top/>
      <bottom style="thin">
        <color theme="5" tint="0.59996337778862885"/>
      </bottom>
      <diagonal/>
    </border>
    <border>
      <left/>
      <right style="thin">
        <color theme="4" tint="-0.749961851863155"/>
      </right>
      <top/>
      <bottom style="thin">
        <color theme="5" tint="0.59996337778862885"/>
      </bottom>
      <diagonal/>
    </border>
    <border>
      <left/>
      <right style="thin">
        <color theme="8" tint="0.79998168889431442"/>
      </right>
      <top/>
      <bottom/>
      <diagonal/>
    </border>
    <border>
      <left style="thin">
        <color theme="8" tint="0.79998168889431442"/>
      </left>
      <right/>
      <top/>
      <bottom/>
      <diagonal/>
    </border>
    <border>
      <left/>
      <right/>
      <top style="thin">
        <color theme="4" tint="-0.749961851863155"/>
      </top>
      <bottom style="thin">
        <color theme="4" tint="-0.749961851863155"/>
      </bottom>
      <diagonal/>
    </border>
    <border>
      <left/>
      <right style="thin">
        <color theme="4" tint="-0.749961851863155"/>
      </right>
      <top style="thin">
        <color theme="4" tint="-0.749961851863155"/>
      </top>
      <bottom style="thin">
        <color theme="4" tint="-0.749961851863155"/>
      </bottom>
      <diagonal/>
    </border>
    <border>
      <left style="thin">
        <color theme="4" tint="-0.749961851863155"/>
      </left>
      <right/>
      <top/>
      <bottom/>
      <diagonal/>
    </border>
    <border>
      <left/>
      <right style="thin">
        <color theme="4" tint="-0.749961851863155"/>
      </right>
      <top/>
      <bottom/>
      <diagonal/>
    </border>
    <border>
      <left style="thin">
        <color theme="8" tint="0.79998168889431442"/>
      </left>
      <right style="thin">
        <color theme="8" tint="0.79998168889431442"/>
      </right>
      <top/>
      <bottom style="thin">
        <color theme="5" tint="0.59996337778862885"/>
      </bottom>
      <diagonal/>
    </border>
    <border>
      <left/>
      <right/>
      <top style="thin">
        <color theme="4" tint="-0.749961851863155"/>
      </top>
      <bottom/>
      <diagonal/>
    </border>
    <border>
      <left/>
      <right/>
      <top/>
      <bottom style="thin">
        <color theme="0" tint="-4.9989318521683403E-2"/>
      </bottom>
      <diagonal/>
    </border>
  </borders>
  <cellStyleXfs count="11">
    <xf numFmtId="0" fontId="0" fillId="0" borderId="0"/>
    <xf numFmtId="165"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1" fillId="2" borderId="3" applyNumberFormat="0" applyFont="0" applyAlignment="0" applyProtection="0"/>
    <xf numFmtId="0" fontId="5" fillId="0" borderId="0" applyNumberFormat="0" applyFill="0" applyBorder="0" applyAlignment="0" applyProtection="0"/>
    <xf numFmtId="0" fontId="9" fillId="0" borderId="0"/>
    <xf numFmtId="44" fontId="9" fillId="0" borderId="0" applyFont="0" applyFill="0" applyBorder="0" applyAlignment="0" applyProtection="0"/>
    <xf numFmtId="167" fontId="1" fillId="0" borderId="0" applyFont="0" applyFill="0" applyBorder="0" applyAlignment="0" applyProtection="0"/>
    <xf numFmtId="165" fontId="9" fillId="0" borderId="0" applyFont="0" applyFill="0" applyBorder="0" applyAlignment="0" applyProtection="0"/>
    <xf numFmtId="172" fontId="1" fillId="0" borderId="0" applyFont="0" applyFill="0" applyBorder="0" applyAlignment="0" applyProtection="0"/>
  </cellStyleXfs>
  <cellXfs count="375">
    <xf numFmtId="0" fontId="0" fillId="0" borderId="0" xfId="0"/>
    <xf numFmtId="0" fontId="8" fillId="0" borderId="0" xfId="0" applyFont="1" applyAlignment="1">
      <alignment vertical="top"/>
    </xf>
    <xf numFmtId="0" fontId="3" fillId="3" borderId="0" xfId="3" applyFill="1" applyBorder="1" applyAlignment="1">
      <alignment vertical="top"/>
    </xf>
    <xf numFmtId="166" fontId="6" fillId="3" borderId="0" xfId="0" applyNumberFormat="1" applyFont="1" applyFill="1" applyAlignment="1">
      <alignment horizontal="left" vertical="top"/>
    </xf>
    <xf numFmtId="0" fontId="0" fillId="0" borderId="0" xfId="0" applyAlignment="1">
      <alignment vertical="top"/>
    </xf>
    <xf numFmtId="0" fontId="0" fillId="3" borderId="0" xfId="0" applyFill="1" applyAlignment="1">
      <alignment vertical="top"/>
    </xf>
    <xf numFmtId="0" fontId="12" fillId="0" borderId="0" xfId="6" applyFont="1" applyAlignment="1">
      <alignment horizontal="left" vertical="top" wrapText="1"/>
    </xf>
    <xf numFmtId="165" fontId="13" fillId="0" borderId="0" xfId="6" applyNumberFormat="1" applyFont="1" applyAlignment="1">
      <alignment horizontal="left" vertical="top" wrapText="1"/>
    </xf>
    <xf numFmtId="0" fontId="9" fillId="0" borderId="0" xfId="6" applyAlignment="1">
      <alignment vertical="top" wrapText="1"/>
    </xf>
    <xf numFmtId="0" fontId="11" fillId="0" borderId="0" xfId="6" applyFont="1" applyAlignment="1">
      <alignment vertical="top" wrapText="1"/>
    </xf>
    <xf numFmtId="4" fontId="14" fillId="3" borderId="0" xfId="3" applyNumberFormat="1" applyFont="1" applyFill="1" applyBorder="1" applyAlignment="1">
      <alignment vertical="top" wrapText="1"/>
    </xf>
    <xf numFmtId="4" fontId="15" fillId="3" borderId="0" xfId="3" applyNumberFormat="1" applyFont="1" applyFill="1" applyBorder="1" applyAlignment="1">
      <alignment horizontal="center" vertical="top"/>
    </xf>
    <xf numFmtId="4" fontId="15" fillId="3" borderId="0" xfId="3" applyNumberFormat="1" applyFont="1" applyFill="1" applyBorder="1" applyAlignment="1">
      <alignment vertical="top"/>
    </xf>
    <xf numFmtId="4" fontId="16" fillId="3" borderId="0" xfId="2" applyNumberFormat="1" applyFont="1" applyFill="1" applyBorder="1" applyAlignment="1">
      <alignment horizontal="center" vertical="top" wrapText="1"/>
    </xf>
    <xf numFmtId="4" fontId="17" fillId="3" borderId="0" xfId="3" applyNumberFormat="1" applyFont="1" applyFill="1" applyBorder="1" applyAlignment="1">
      <alignment vertical="top" wrapText="1"/>
    </xf>
    <xf numFmtId="4" fontId="17" fillId="3" borderId="0" xfId="3" applyNumberFormat="1" applyFont="1" applyFill="1" applyBorder="1" applyAlignment="1">
      <alignment vertical="top"/>
    </xf>
    <xf numFmtId="4" fontId="17" fillId="3" borderId="0" xfId="3" applyNumberFormat="1" applyFont="1" applyFill="1" applyBorder="1" applyAlignment="1">
      <alignment horizontal="center" vertical="top"/>
    </xf>
    <xf numFmtId="164" fontId="3" fillId="3" borderId="0" xfId="3" applyNumberFormat="1" applyFill="1" applyBorder="1" applyAlignment="1">
      <alignment horizontal="left" vertical="top"/>
    </xf>
    <xf numFmtId="0" fontId="16" fillId="3" borderId="0" xfId="2" applyFont="1" applyFill="1" applyBorder="1" applyAlignment="1">
      <alignment horizontal="left" vertical="top"/>
    </xf>
    <xf numFmtId="0" fontId="18" fillId="4" borderId="0" xfId="0" applyFont="1" applyFill="1" applyAlignment="1">
      <alignment horizontal="center" vertical="top" wrapText="1"/>
    </xf>
    <xf numFmtId="0" fontId="19" fillId="0" borderId="0" xfId="0" applyFont="1" applyAlignment="1">
      <alignment vertical="top" wrapText="1"/>
    </xf>
    <xf numFmtId="0" fontId="20" fillId="0" borderId="0" xfId="0" applyFont="1" applyAlignment="1">
      <alignment horizontal="center" vertical="top" wrapText="1"/>
    </xf>
    <xf numFmtId="165" fontId="20" fillId="0" borderId="4" xfId="0" applyNumberFormat="1" applyFont="1" applyBorder="1" applyAlignment="1">
      <alignment horizontal="right" vertical="top" wrapText="1"/>
    </xf>
    <xf numFmtId="4" fontId="16" fillId="0" borderId="0" xfId="2" applyNumberFormat="1" applyFont="1" applyFill="1" applyBorder="1" applyAlignment="1">
      <alignment horizontal="center" vertical="top" wrapText="1"/>
    </xf>
    <xf numFmtId="0" fontId="16" fillId="0" borderId="0" xfId="2" applyFont="1" applyFill="1" applyBorder="1" applyAlignment="1">
      <alignment horizontal="left" vertical="top"/>
    </xf>
    <xf numFmtId="0" fontId="19" fillId="0" borderId="5" xfId="0" applyFont="1" applyBorder="1" applyAlignment="1">
      <alignment vertical="top" wrapText="1"/>
    </xf>
    <xf numFmtId="0" fontId="20" fillId="0" borderId="5" xfId="0" applyFont="1" applyBorder="1" applyAlignment="1">
      <alignment horizontal="center" vertical="top" wrapText="1"/>
    </xf>
    <xf numFmtId="0" fontId="21" fillId="0" borderId="0" xfId="0" applyFont="1" applyAlignment="1">
      <alignment vertical="top" wrapText="1"/>
    </xf>
    <xf numFmtId="0" fontId="21" fillId="0" borderId="0" xfId="0" applyFont="1" applyAlignment="1">
      <alignment horizontal="center" vertical="top" wrapText="1"/>
    </xf>
    <xf numFmtId="166" fontId="21" fillId="0" borderId="0" xfId="0" applyNumberFormat="1" applyFont="1" applyAlignment="1">
      <alignment vertical="top" wrapText="1"/>
    </xf>
    <xf numFmtId="4" fontId="22" fillId="3" borderId="0" xfId="3" applyNumberFormat="1" applyFont="1" applyFill="1" applyBorder="1" applyAlignment="1">
      <alignment vertical="top"/>
    </xf>
    <xf numFmtId="4" fontId="22" fillId="3" borderId="0" xfId="3" applyNumberFormat="1" applyFont="1" applyFill="1" applyBorder="1" applyAlignment="1">
      <alignment horizontal="center" vertical="top"/>
    </xf>
    <xf numFmtId="4" fontId="22" fillId="0" borderId="0" xfId="3" applyNumberFormat="1" applyFont="1" applyFill="1" applyBorder="1" applyAlignment="1">
      <alignment horizontal="center" vertical="top"/>
    </xf>
    <xf numFmtId="0" fontId="18" fillId="4" borderId="4" xfId="0" applyFont="1" applyFill="1" applyBorder="1" applyAlignment="1">
      <alignment horizontal="center" vertical="top" wrapText="1"/>
    </xf>
    <xf numFmtId="0" fontId="18" fillId="4" borderId="6" xfId="0" applyFont="1" applyFill="1" applyBorder="1" applyAlignment="1">
      <alignment horizontal="center" vertical="top" wrapText="1"/>
    </xf>
    <xf numFmtId="0" fontId="23" fillId="0" borderId="0" xfId="0" applyFont="1" applyAlignment="1">
      <alignment horizontal="center" vertical="top"/>
    </xf>
    <xf numFmtId="0" fontId="24" fillId="5" borderId="0" xfId="0" applyFont="1" applyFill="1" applyAlignment="1">
      <alignment horizontal="center" vertical="top" wrapText="1"/>
    </xf>
    <xf numFmtId="0" fontId="25" fillId="0" borderId="0" xfId="0" applyFont="1" applyAlignment="1">
      <alignment vertical="top" wrapText="1"/>
    </xf>
    <xf numFmtId="0" fontId="25" fillId="3" borderId="0" xfId="0" applyFont="1" applyFill="1" applyAlignment="1">
      <alignment vertical="top" wrapText="1"/>
    </xf>
    <xf numFmtId="0" fontId="19" fillId="0" borderId="4" xfId="0" applyFont="1" applyBorder="1" applyAlignment="1">
      <alignment horizontal="left" vertical="top" wrapText="1" readingOrder="1"/>
    </xf>
    <xf numFmtId="0" fontId="20" fillId="0" borderId="6" xfId="0" applyFont="1" applyBorder="1" applyAlignment="1">
      <alignment horizontal="center" vertical="top" wrapText="1"/>
    </xf>
    <xf numFmtId="0" fontId="0" fillId="3" borderId="0" xfId="0" applyFill="1" applyAlignment="1">
      <alignment horizontal="center" vertical="top"/>
    </xf>
    <xf numFmtId="44" fontId="0" fillId="0" borderId="0" xfId="0" applyNumberFormat="1" applyAlignment="1">
      <alignment horizontal="center" vertical="top"/>
    </xf>
    <xf numFmtId="0" fontId="16" fillId="3" borderId="0" xfId="2" applyFont="1" applyFill="1" applyBorder="1" applyAlignment="1">
      <alignment horizontal="center" vertical="top"/>
    </xf>
    <xf numFmtId="0" fontId="26" fillId="0" borderId="0" xfId="0" applyFont="1" applyAlignment="1">
      <alignment horizontal="center" vertical="top"/>
    </xf>
    <xf numFmtId="0" fontId="0" fillId="0" borderId="0" xfId="0" applyAlignment="1">
      <alignment horizontal="center" vertical="top"/>
    </xf>
    <xf numFmtId="0" fontId="20" fillId="0" borderId="7" xfId="0" applyFont="1" applyBorder="1" applyAlignment="1">
      <alignment horizontal="center" vertical="top" wrapText="1"/>
    </xf>
    <xf numFmtId="164" fontId="27" fillId="0" borderId="4" xfId="0" applyNumberFormat="1" applyFont="1" applyBorder="1" applyAlignment="1">
      <alignment horizontal="center" vertical="top" wrapText="1"/>
    </xf>
    <xf numFmtId="4" fontId="22" fillId="6" borderId="0" xfId="3" applyNumberFormat="1" applyFont="1" applyFill="1" applyBorder="1" applyAlignment="1">
      <alignment vertical="top"/>
    </xf>
    <xf numFmtId="4" fontId="22" fillId="6" borderId="0" xfId="3" applyNumberFormat="1" applyFont="1" applyFill="1" applyBorder="1" applyAlignment="1">
      <alignment horizontal="center" vertical="top"/>
    </xf>
    <xf numFmtId="164" fontId="28" fillId="6" borderId="4" xfId="0" applyNumberFormat="1" applyFont="1" applyFill="1" applyBorder="1" applyAlignment="1">
      <alignment horizontal="center" vertical="top" wrapText="1"/>
    </xf>
    <xf numFmtId="4" fontId="29" fillId="3" borderId="0" xfId="2" applyNumberFormat="1" applyFont="1" applyFill="1" applyBorder="1" applyAlignment="1">
      <alignment horizontal="center" vertical="top" wrapText="1"/>
    </xf>
    <xf numFmtId="0" fontId="29" fillId="3" borderId="0" xfId="2" applyFont="1" applyFill="1" applyBorder="1" applyAlignment="1">
      <alignment horizontal="left" vertical="top"/>
    </xf>
    <xf numFmtId="0" fontId="8" fillId="3" borderId="0" xfId="0" applyFont="1" applyFill="1" applyAlignment="1">
      <alignment vertical="top"/>
    </xf>
    <xf numFmtId="0" fontId="24" fillId="5" borderId="6" xfId="0" applyFont="1" applyFill="1" applyBorder="1" applyAlignment="1">
      <alignment horizontal="center" vertical="top" wrapText="1"/>
    </xf>
    <xf numFmtId="0" fontId="31" fillId="0" borderId="0" xfId="0" applyFont="1" applyAlignment="1">
      <alignment vertical="top" wrapText="1"/>
    </xf>
    <xf numFmtId="0" fontId="19" fillId="0" borderId="4" xfId="0" applyFont="1" applyBorder="1" applyAlignment="1">
      <alignment horizontal="left" vertical="top" wrapText="1"/>
    </xf>
    <xf numFmtId="168" fontId="20" fillId="0" borderId="0" xfId="8" applyNumberFormat="1" applyFont="1" applyBorder="1" applyAlignment="1">
      <alignment horizontal="center" vertical="top"/>
    </xf>
    <xf numFmtId="165" fontId="20" fillId="0" borderId="0" xfId="1" applyFont="1" applyAlignment="1">
      <alignment horizontal="center" vertical="top" wrapText="1"/>
    </xf>
    <xf numFmtId="169" fontId="20" fillId="0" borderId="0" xfId="0" applyNumberFormat="1" applyFont="1" applyAlignment="1">
      <alignment horizontal="center" vertical="top"/>
    </xf>
    <xf numFmtId="165" fontId="20" fillId="3" borderId="0" xfId="0" applyNumberFormat="1" applyFont="1" applyFill="1" applyAlignment="1">
      <alignment horizontal="center" vertical="top" wrapText="1"/>
    </xf>
    <xf numFmtId="0" fontId="31" fillId="0" borderId="0" xfId="0" applyFont="1" applyAlignment="1">
      <alignment horizontal="center" vertical="top" wrapText="1"/>
    </xf>
    <xf numFmtId="165" fontId="20" fillId="0" borderId="4" xfId="0" applyNumberFormat="1" applyFont="1" applyBorder="1" applyAlignment="1">
      <alignment horizontal="center" vertical="top" wrapText="1"/>
    </xf>
    <xf numFmtId="0" fontId="25" fillId="0" borderId="0" xfId="0" applyFont="1" applyAlignment="1">
      <alignment horizontal="center" vertical="top" wrapText="1"/>
    </xf>
    <xf numFmtId="0" fontId="32" fillId="0" borderId="0" xfId="0" applyFont="1" applyAlignment="1">
      <alignment horizontal="center" vertical="top"/>
    </xf>
    <xf numFmtId="164" fontId="21" fillId="0" borderId="0" xfId="0" applyNumberFormat="1" applyFont="1" applyAlignment="1">
      <alignment horizontal="center" vertical="top" wrapText="1"/>
    </xf>
    <xf numFmtId="0" fontId="7" fillId="0" borderId="0" xfId="0" applyFont="1" applyAlignment="1">
      <alignment horizontal="center" vertical="top"/>
    </xf>
    <xf numFmtId="0" fontId="19" fillId="3" borderId="4" xfId="0" applyFont="1" applyFill="1" applyBorder="1" applyAlignment="1">
      <alignment horizontal="left" vertical="top" wrapText="1"/>
    </xf>
    <xf numFmtId="0" fontId="20" fillId="3" borderId="0" xfId="0" applyFont="1" applyFill="1" applyAlignment="1">
      <alignment horizontal="center" vertical="top" wrapText="1"/>
    </xf>
    <xf numFmtId="169" fontId="20" fillId="3" borderId="0" xfId="0" applyNumberFormat="1" applyFont="1" applyFill="1" applyAlignment="1">
      <alignment horizontal="center" vertical="top"/>
    </xf>
    <xf numFmtId="168" fontId="20" fillId="3" borderId="0" xfId="8" applyNumberFormat="1" applyFont="1" applyFill="1" applyBorder="1" applyAlignment="1">
      <alignment horizontal="center" vertical="top"/>
    </xf>
    <xf numFmtId="164" fontId="21" fillId="3" borderId="0" xfId="0" applyNumberFormat="1" applyFont="1" applyFill="1" applyAlignment="1">
      <alignment horizontal="center" vertical="top" wrapText="1"/>
    </xf>
    <xf numFmtId="0" fontId="7" fillId="3" borderId="0" xfId="0" applyFont="1" applyFill="1" applyAlignment="1">
      <alignment horizontal="center" vertical="top"/>
    </xf>
    <xf numFmtId="0" fontId="19" fillId="0" borderId="9" xfId="0" applyFont="1" applyBorder="1" applyAlignment="1">
      <alignment horizontal="left" vertical="top" wrapText="1"/>
    </xf>
    <xf numFmtId="0" fontId="25" fillId="0" borderId="0" xfId="0" applyFont="1" applyAlignment="1">
      <alignment horizontal="left" vertical="top" wrapText="1"/>
    </xf>
    <xf numFmtId="168" fontId="27" fillId="0" borderId="0" xfId="8" applyNumberFormat="1" applyFont="1" applyBorder="1" applyAlignment="1">
      <alignment horizontal="center" vertical="top"/>
    </xf>
    <xf numFmtId="0" fontId="27" fillId="0" borderId="0" xfId="0" applyFont="1" applyAlignment="1">
      <alignment horizontal="center" vertical="top" wrapText="1"/>
    </xf>
    <xf numFmtId="164" fontId="27" fillId="0" borderId="0" xfId="0" applyNumberFormat="1" applyFont="1" applyAlignment="1">
      <alignment horizontal="center" vertical="top" wrapText="1"/>
    </xf>
    <xf numFmtId="169" fontId="27" fillId="0" borderId="0" xfId="0" applyNumberFormat="1" applyFont="1" applyAlignment="1">
      <alignment horizontal="center" vertical="top"/>
    </xf>
    <xf numFmtId="168" fontId="9" fillId="0" borderId="0" xfId="8" applyNumberFormat="1" applyFont="1" applyBorder="1" applyAlignment="1">
      <alignment horizontal="center" vertical="top"/>
    </xf>
    <xf numFmtId="0" fontId="9" fillId="0" borderId="0" xfId="0" applyFont="1" applyAlignment="1">
      <alignment horizontal="center" vertical="top" wrapText="1"/>
    </xf>
    <xf numFmtId="164" fontId="9" fillId="0" borderId="0" xfId="0" applyNumberFormat="1" applyFont="1" applyAlignment="1">
      <alignment horizontal="center" vertical="top" wrapText="1"/>
    </xf>
    <xf numFmtId="164" fontId="9" fillId="0" borderId="4" xfId="0" applyNumberFormat="1" applyFont="1" applyBorder="1" applyAlignment="1">
      <alignment horizontal="center" vertical="top" wrapText="1"/>
    </xf>
    <xf numFmtId="169" fontId="9" fillId="0" borderId="0" xfId="0" applyNumberFormat="1" applyFont="1" applyAlignment="1">
      <alignment horizontal="center" vertical="top"/>
    </xf>
    <xf numFmtId="164" fontId="21" fillId="0" borderId="0" xfId="0" applyNumberFormat="1" applyFont="1" applyAlignment="1">
      <alignment horizontal="right" vertical="top" wrapText="1"/>
    </xf>
    <xf numFmtId="0" fontId="7" fillId="0" borderId="0" xfId="0" applyFont="1" applyAlignment="1">
      <alignment vertical="top"/>
    </xf>
    <xf numFmtId="0" fontId="20" fillId="0" borderId="8" xfId="0" applyFont="1" applyBorder="1" applyAlignment="1">
      <alignment horizontal="center" vertical="top" wrapText="1"/>
    </xf>
    <xf numFmtId="164" fontId="20" fillId="0" borderId="4" xfId="0" applyNumberFormat="1" applyFont="1" applyBorder="1" applyAlignment="1">
      <alignment horizontal="center" vertical="top" wrapText="1"/>
    </xf>
    <xf numFmtId="164" fontId="20" fillId="3" borderId="0" xfId="0" applyNumberFormat="1" applyFont="1" applyFill="1" applyAlignment="1">
      <alignment horizontal="center" vertical="top" wrapText="1"/>
    </xf>
    <xf numFmtId="0" fontId="33" fillId="0" borderId="0" xfId="0" applyFont="1" applyAlignment="1">
      <alignment vertical="top" wrapText="1"/>
    </xf>
    <xf numFmtId="0" fontId="34" fillId="0" borderId="8" xfId="0" applyFont="1" applyBorder="1" applyAlignment="1">
      <alignment vertical="top" wrapText="1"/>
    </xf>
    <xf numFmtId="0" fontId="34" fillId="0" borderId="0" xfId="0" applyFont="1" applyAlignment="1">
      <alignment vertical="top" wrapText="1"/>
    </xf>
    <xf numFmtId="164" fontId="20" fillId="0" borderId="0" xfId="0" applyNumberFormat="1" applyFont="1" applyAlignment="1">
      <alignment vertical="top" wrapText="1"/>
    </xf>
    <xf numFmtId="164" fontId="20" fillId="0" borderId="0" xfId="0" applyNumberFormat="1" applyFont="1" applyAlignment="1">
      <alignment horizontal="right" vertical="top" wrapText="1"/>
    </xf>
    <xf numFmtId="0" fontId="34" fillId="0" borderId="6" xfId="0" applyFont="1" applyBorder="1" applyAlignment="1">
      <alignment vertical="top" wrapText="1"/>
    </xf>
    <xf numFmtId="0" fontId="35" fillId="0" borderId="0" xfId="0" applyFont="1" applyAlignment="1">
      <alignment vertical="top" wrapText="1"/>
    </xf>
    <xf numFmtId="169" fontId="34" fillId="0" borderId="0" xfId="0" applyNumberFormat="1" applyFont="1" applyAlignment="1">
      <alignment vertical="top"/>
    </xf>
    <xf numFmtId="164" fontId="20" fillId="0" borderId="4" xfId="0" applyNumberFormat="1" applyFont="1" applyBorder="1" applyAlignment="1">
      <alignment horizontal="right" vertical="top" wrapText="1"/>
    </xf>
    <xf numFmtId="164" fontId="20" fillId="0" borderId="0" xfId="0" applyNumberFormat="1" applyFont="1" applyAlignment="1">
      <alignment horizontal="center" vertical="top" wrapText="1"/>
    </xf>
    <xf numFmtId="0" fontId="31" fillId="3" borderId="0" xfId="0" applyFont="1" applyFill="1" applyAlignment="1">
      <alignment vertical="top" wrapText="1"/>
    </xf>
    <xf numFmtId="0" fontId="27" fillId="0" borderId="6" xfId="0" applyFont="1" applyBorder="1" applyAlignment="1">
      <alignment horizontal="center" vertical="top" wrapText="1"/>
    </xf>
    <xf numFmtId="164" fontId="27" fillId="3" borderId="0" xfId="0" applyNumberFormat="1" applyFont="1" applyFill="1" applyAlignment="1">
      <alignment horizontal="center" vertical="top" wrapText="1"/>
    </xf>
    <xf numFmtId="0" fontId="9" fillId="0" borderId="6" xfId="0" applyFont="1" applyBorder="1" applyAlignment="1">
      <alignment horizontal="center" vertical="top" wrapText="1"/>
    </xf>
    <xf numFmtId="164" fontId="9" fillId="3" borderId="0" xfId="0" applyNumberFormat="1" applyFont="1" applyFill="1" applyAlignment="1">
      <alignment horizontal="center" vertical="top" wrapText="1"/>
    </xf>
    <xf numFmtId="164" fontId="36" fillId="3" borderId="0" xfId="0" applyNumberFormat="1" applyFont="1" applyFill="1" applyAlignment="1">
      <alignment horizontal="center" vertical="top" wrapText="1"/>
    </xf>
    <xf numFmtId="0" fontId="34" fillId="0" borderId="0" xfId="0" applyFont="1" applyAlignment="1">
      <alignment vertical="top"/>
    </xf>
    <xf numFmtId="0" fontId="18" fillId="0" borderId="0" xfId="0" applyFont="1" applyAlignment="1">
      <alignment horizontal="center" vertical="top" wrapText="1"/>
    </xf>
    <xf numFmtId="170" fontId="20" fillId="3" borderId="0" xfId="0" applyNumberFormat="1" applyFont="1" applyFill="1" applyAlignment="1">
      <alignment horizontal="center" vertical="top" wrapText="1"/>
    </xf>
    <xf numFmtId="0" fontId="20" fillId="3" borderId="8" xfId="0" applyFont="1" applyFill="1" applyBorder="1" applyAlignment="1">
      <alignment horizontal="center" vertical="top" wrapText="1"/>
    </xf>
    <xf numFmtId="0" fontId="19" fillId="3" borderId="10" xfId="0" applyFont="1" applyFill="1" applyBorder="1" applyAlignment="1">
      <alignment horizontal="left" vertical="top" wrapText="1"/>
    </xf>
    <xf numFmtId="0" fontId="20" fillId="3" borderId="6" xfId="0" applyFont="1" applyFill="1" applyBorder="1" applyAlignment="1">
      <alignment horizontal="center" vertical="top" wrapText="1"/>
    </xf>
    <xf numFmtId="0" fontId="33" fillId="3" borderId="0" xfId="0" applyFont="1" applyFill="1" applyAlignment="1">
      <alignment vertical="top"/>
    </xf>
    <xf numFmtId="0" fontId="33" fillId="0" borderId="0" xfId="0" applyFont="1" applyAlignment="1">
      <alignment horizontal="left" vertical="top" wrapText="1"/>
    </xf>
    <xf numFmtId="0" fontId="37" fillId="0" borderId="0" xfId="0" applyFont="1" applyAlignment="1">
      <alignment horizontal="center" vertical="top" wrapText="1"/>
    </xf>
    <xf numFmtId="0" fontId="38" fillId="0" borderId="0" xfId="0" applyFont="1" applyAlignment="1">
      <alignment vertical="top"/>
    </xf>
    <xf numFmtId="0" fontId="4" fillId="0" borderId="0" xfId="4" applyFont="1" applyFill="1" applyBorder="1" applyAlignment="1">
      <alignment vertical="top"/>
    </xf>
    <xf numFmtId="0" fontId="40" fillId="0" borderId="0" xfId="0" applyFont="1" applyAlignment="1">
      <alignment vertical="top"/>
    </xf>
    <xf numFmtId="0" fontId="9" fillId="0" borderId="0" xfId="6" applyAlignment="1">
      <alignment horizontal="left" vertical="top" wrapText="1"/>
    </xf>
    <xf numFmtId="0" fontId="12" fillId="0" borderId="0" xfId="6" applyFont="1" applyAlignment="1">
      <alignment vertical="top" wrapText="1"/>
    </xf>
    <xf numFmtId="0" fontId="12" fillId="0" borderId="0" xfId="6" applyFont="1" applyAlignment="1">
      <alignment horizontal="center" vertical="top" wrapText="1"/>
    </xf>
    <xf numFmtId="165" fontId="12" fillId="0" borderId="0" xfId="6" applyNumberFormat="1" applyFont="1" applyAlignment="1">
      <alignment horizontal="left" vertical="top" wrapText="1"/>
    </xf>
    <xf numFmtId="0" fontId="9" fillId="0" borderId="0" xfId="6" applyAlignment="1">
      <alignment horizontal="left" vertical="top"/>
    </xf>
    <xf numFmtId="0" fontId="24" fillId="0" borderId="0" xfId="3" applyFont="1" applyBorder="1" applyAlignment="1">
      <alignment horizontal="left" vertical="top"/>
    </xf>
    <xf numFmtId="0" fontId="33" fillId="0" borderId="0" xfId="0" applyFont="1" applyAlignment="1">
      <alignment vertical="top"/>
    </xf>
    <xf numFmtId="0" fontId="33" fillId="0" borderId="0" xfId="0" applyFont="1" applyAlignment="1">
      <alignment horizontal="center" vertical="top" wrapText="1"/>
    </xf>
    <xf numFmtId="165" fontId="33" fillId="0" borderId="0" xfId="0" applyNumberFormat="1" applyFont="1" applyAlignment="1">
      <alignment horizontal="center" vertical="top"/>
    </xf>
    <xf numFmtId="0" fontId="40" fillId="0" borderId="0" xfId="0" applyFont="1" applyAlignment="1">
      <alignment horizontal="left" vertical="top"/>
    </xf>
    <xf numFmtId="4" fontId="41" fillId="3" borderId="0" xfId="0" applyNumberFormat="1" applyFont="1" applyFill="1" applyAlignment="1">
      <alignment horizontal="left" vertical="top"/>
    </xf>
    <xf numFmtId="0" fontId="41" fillId="3" borderId="0" xfId="0" applyFont="1" applyFill="1" applyAlignment="1">
      <alignment horizontal="center" vertical="top" wrapText="1"/>
    </xf>
    <xf numFmtId="165" fontId="42" fillId="0" borderId="0" xfId="0" applyNumberFormat="1" applyFont="1" applyAlignment="1">
      <alignment horizontal="center" vertical="top"/>
    </xf>
    <xf numFmtId="0" fontId="41" fillId="3" borderId="0" xfId="0" applyFont="1" applyFill="1" applyAlignment="1">
      <alignment horizontal="left" vertical="top" wrapText="1"/>
    </xf>
    <xf numFmtId="4" fontId="44" fillId="3" borderId="0" xfId="0" applyNumberFormat="1" applyFont="1" applyFill="1" applyAlignment="1">
      <alignment vertical="top"/>
    </xf>
    <xf numFmtId="0" fontId="44" fillId="3" borderId="0" xfId="0" applyFont="1" applyFill="1" applyAlignment="1">
      <alignment horizontal="center" vertical="top"/>
    </xf>
    <xf numFmtId="165" fontId="44" fillId="3" borderId="0" xfId="0" applyNumberFormat="1" applyFont="1" applyFill="1" applyAlignment="1">
      <alignment horizontal="center" vertical="top"/>
    </xf>
    <xf numFmtId="0" fontId="44" fillId="3" borderId="0" xfId="0" applyFont="1" applyFill="1" applyAlignment="1">
      <alignment vertical="top"/>
    </xf>
    <xf numFmtId="0" fontId="45" fillId="7" borderId="0" xfId="0" applyFont="1" applyFill="1" applyAlignment="1">
      <alignment horizontal="left" vertical="top" wrapText="1"/>
    </xf>
    <xf numFmtId="4" fontId="46" fillId="7" borderId="0" xfId="0" applyNumberFormat="1" applyFont="1" applyFill="1" applyAlignment="1">
      <alignment horizontal="center" vertical="top"/>
    </xf>
    <xf numFmtId="0" fontId="45" fillId="7" borderId="0" xfId="0" applyFont="1" applyFill="1" applyAlignment="1">
      <alignment horizontal="center" vertical="top" wrapText="1"/>
    </xf>
    <xf numFmtId="165" fontId="45" fillId="7" borderId="0" xfId="0" applyNumberFormat="1" applyFont="1" applyFill="1" applyAlignment="1">
      <alignment horizontal="center" vertical="top" wrapText="1"/>
    </xf>
    <xf numFmtId="0" fontId="19" fillId="0" borderId="11" xfId="0" applyFont="1" applyBorder="1" applyAlignment="1">
      <alignment horizontal="left" vertical="top" wrapText="1"/>
    </xf>
    <xf numFmtId="164" fontId="21" fillId="0" borderId="11" xfId="0" applyNumberFormat="1" applyFont="1" applyBorder="1" applyAlignment="1">
      <alignment horizontal="center" vertical="top"/>
    </xf>
    <xf numFmtId="0" fontId="20" fillId="0" borderId="11" xfId="0" applyFont="1" applyBorder="1" applyAlignment="1">
      <alignment horizontal="center" vertical="top" wrapText="1"/>
    </xf>
    <xf numFmtId="0" fontId="20" fillId="0" borderId="11" xfId="0" applyFont="1" applyBorder="1" applyAlignment="1">
      <alignment vertical="top" wrapText="1"/>
    </xf>
    <xf numFmtId="165" fontId="20" fillId="0" borderId="11" xfId="0" applyNumberFormat="1" applyFont="1" applyBorder="1" applyAlignment="1">
      <alignment horizontal="center" vertical="top" wrapText="1"/>
    </xf>
    <xf numFmtId="0" fontId="19" fillId="0" borderId="0" xfId="0" applyFont="1" applyAlignment="1">
      <alignment horizontal="left" vertical="top" wrapText="1"/>
    </xf>
    <xf numFmtId="164" fontId="21" fillId="0" borderId="0" xfId="0" applyNumberFormat="1" applyFont="1" applyAlignment="1">
      <alignment horizontal="center" vertical="top"/>
    </xf>
    <xf numFmtId="0" fontId="20" fillId="0" borderId="0" xfId="0" applyFont="1" applyAlignment="1">
      <alignment vertical="top" wrapText="1"/>
    </xf>
    <xf numFmtId="0" fontId="47" fillId="0" borderId="0" xfId="0" applyFont="1" applyAlignment="1">
      <alignment horizontal="left" vertical="top"/>
    </xf>
    <xf numFmtId="4" fontId="47" fillId="0" borderId="0" xfId="0" applyNumberFormat="1" applyFont="1" applyAlignment="1">
      <alignment vertical="top"/>
    </xf>
    <xf numFmtId="0" fontId="47" fillId="0" borderId="0" xfId="0" applyFont="1" applyAlignment="1">
      <alignment horizontal="center" vertical="top"/>
    </xf>
    <xf numFmtId="165" fontId="47" fillId="0" borderId="0" xfId="0" applyNumberFormat="1" applyFont="1" applyAlignment="1">
      <alignment horizontal="center" vertical="top"/>
    </xf>
    <xf numFmtId="4" fontId="48" fillId="3" borderId="0" xfId="0" applyNumberFormat="1" applyFont="1" applyFill="1" applyAlignment="1">
      <alignment vertical="top"/>
    </xf>
    <xf numFmtId="0" fontId="49" fillId="3" borderId="0" xfId="0" applyFont="1" applyFill="1" applyAlignment="1">
      <alignment horizontal="center" vertical="top"/>
    </xf>
    <xf numFmtId="165" fontId="49" fillId="3" borderId="0" xfId="0" applyNumberFormat="1" applyFont="1" applyFill="1" applyAlignment="1">
      <alignment horizontal="center" vertical="top"/>
    </xf>
    <xf numFmtId="0" fontId="19" fillId="3" borderId="0" xfId="0" applyFont="1" applyFill="1" applyAlignment="1">
      <alignment vertical="top"/>
    </xf>
    <xf numFmtId="0" fontId="50" fillId="0" borderId="11" xfId="0" applyFont="1" applyBorder="1" applyAlignment="1">
      <alignment horizontal="left" vertical="top" wrapText="1"/>
    </xf>
    <xf numFmtId="164" fontId="51" fillId="0" borderId="11" xfId="0" applyNumberFormat="1" applyFont="1" applyBorder="1" applyAlignment="1">
      <alignment horizontal="center" vertical="top"/>
    </xf>
    <xf numFmtId="0" fontId="35" fillId="0" borderId="11" xfId="0" applyFont="1" applyBorder="1" applyAlignment="1">
      <alignment horizontal="center" vertical="top" wrapText="1"/>
    </xf>
    <xf numFmtId="0" fontId="35" fillId="0" borderId="11" xfId="0" applyFont="1" applyBorder="1" applyAlignment="1">
      <alignment vertical="top" wrapText="1"/>
    </xf>
    <xf numFmtId="44" fontId="47" fillId="0" borderId="0" xfId="0" applyNumberFormat="1" applyFont="1" applyAlignment="1">
      <alignment vertical="top"/>
    </xf>
    <xf numFmtId="0" fontId="47" fillId="0" borderId="0" xfId="0" applyFont="1" applyAlignment="1">
      <alignment vertical="top"/>
    </xf>
    <xf numFmtId="165" fontId="35" fillId="0" borderId="11" xfId="0" applyNumberFormat="1" applyFont="1" applyBorder="1" applyAlignment="1">
      <alignment horizontal="center" vertical="top" wrapText="1"/>
    </xf>
    <xf numFmtId="171" fontId="50" fillId="0" borderId="11" xfId="0" applyNumberFormat="1" applyFont="1" applyBorder="1" applyAlignment="1">
      <alignment horizontal="left" vertical="top" wrapText="1"/>
    </xf>
    <xf numFmtId="0" fontId="9" fillId="0" borderId="11" xfId="0" applyFont="1" applyBorder="1" applyAlignment="1">
      <alignment vertical="top" wrapText="1"/>
    </xf>
    <xf numFmtId="164" fontId="52" fillId="0" borderId="11" xfId="0" applyNumberFormat="1" applyFont="1" applyBorder="1" applyAlignment="1">
      <alignment horizontal="center" vertical="top"/>
    </xf>
    <xf numFmtId="0" fontId="53" fillId="0" borderId="0" xfId="0" applyFont="1" applyAlignment="1">
      <alignment vertical="top"/>
    </xf>
    <xf numFmtId="0" fontId="54" fillId="0" borderId="0" xfId="0" applyFont="1" applyAlignment="1">
      <alignment vertical="top"/>
    </xf>
    <xf numFmtId="0" fontId="43" fillId="3" borderId="0" xfId="2" applyFont="1" applyFill="1" applyBorder="1" applyAlignment="1">
      <alignment horizontal="left" vertical="top"/>
    </xf>
    <xf numFmtId="4" fontId="21" fillId="3" borderId="0" xfId="0" applyNumberFormat="1" applyFont="1" applyFill="1" applyAlignment="1">
      <alignment vertical="top"/>
    </xf>
    <xf numFmtId="0" fontId="55" fillId="7" borderId="0" xfId="0" applyFont="1" applyFill="1" applyAlignment="1">
      <alignment horizontal="left" vertical="top" wrapText="1"/>
    </xf>
    <xf numFmtId="0" fontId="50" fillId="6" borderId="11" xfId="0" applyFont="1" applyFill="1" applyBorder="1" applyAlignment="1">
      <alignment horizontal="left" vertical="top" wrapText="1"/>
    </xf>
    <xf numFmtId="164" fontId="51" fillId="6" borderId="11" xfId="0" applyNumberFormat="1" applyFont="1" applyFill="1" applyBorder="1" applyAlignment="1">
      <alignment horizontal="center" vertical="top"/>
    </xf>
    <xf numFmtId="0" fontId="35" fillId="6" borderId="11" xfId="0" applyFont="1" applyFill="1" applyBorder="1" applyAlignment="1">
      <alignment horizontal="center" vertical="top" wrapText="1"/>
    </xf>
    <xf numFmtId="165" fontId="35" fillId="6" borderId="11" xfId="0" applyNumberFormat="1" applyFont="1" applyFill="1" applyBorder="1" applyAlignment="1">
      <alignment horizontal="center" vertical="top" wrapText="1"/>
    </xf>
    <xf numFmtId="0" fontId="35" fillId="6" borderId="11" xfId="0" applyFont="1" applyFill="1" applyBorder="1" applyAlignment="1">
      <alignment vertical="top" wrapText="1"/>
    </xf>
    <xf numFmtId="0" fontId="56" fillId="0" borderId="0" xfId="0" applyFont="1" applyAlignment="1">
      <alignment vertical="top"/>
    </xf>
    <xf numFmtId="0" fontId="25" fillId="6" borderId="0" xfId="0" applyFont="1" applyFill="1" applyAlignment="1">
      <alignment horizontal="left" vertical="top" wrapText="1"/>
    </xf>
    <xf numFmtId="164" fontId="27" fillId="6" borderId="0" xfId="0" applyNumberFormat="1" applyFont="1" applyFill="1" applyAlignment="1">
      <alignment horizontal="center" vertical="top"/>
    </xf>
    <xf numFmtId="0" fontId="27" fillId="6" borderId="0" xfId="0" applyFont="1" applyFill="1" applyAlignment="1">
      <alignment horizontal="center" vertical="top" wrapText="1"/>
    </xf>
    <xf numFmtId="165" fontId="27" fillId="6" borderId="0" xfId="0" applyNumberFormat="1" applyFont="1" applyFill="1" applyAlignment="1">
      <alignment horizontal="center" vertical="top" wrapText="1"/>
    </xf>
    <xf numFmtId="0" fontId="27" fillId="6" borderId="0" xfId="0" applyFont="1" applyFill="1" applyAlignment="1">
      <alignment vertical="top" wrapText="1"/>
    </xf>
    <xf numFmtId="0" fontId="57" fillId="3" borderId="0" xfId="2" applyFont="1" applyFill="1" applyBorder="1" applyAlignment="1">
      <alignment horizontal="left" vertical="top"/>
    </xf>
    <xf numFmtId="4" fontId="27" fillId="3" borderId="0" xfId="0" applyNumberFormat="1" applyFont="1" applyFill="1" applyAlignment="1">
      <alignment vertical="top"/>
    </xf>
    <xf numFmtId="0" fontId="27" fillId="3" borderId="0" xfId="0" applyFont="1" applyFill="1" applyAlignment="1">
      <alignment horizontal="center" vertical="top" wrapText="1"/>
    </xf>
    <xf numFmtId="165" fontId="27" fillId="3" borderId="0" xfId="0" applyNumberFormat="1" applyFont="1" applyFill="1" applyAlignment="1">
      <alignment horizontal="center" vertical="top" wrapText="1"/>
    </xf>
    <xf numFmtId="0" fontId="18" fillId="7" borderId="0" xfId="0" applyFont="1" applyFill="1" applyAlignment="1">
      <alignment horizontal="left" vertical="top" wrapText="1"/>
    </xf>
    <xf numFmtId="4" fontId="31" fillId="7" borderId="0" xfId="0" applyNumberFormat="1" applyFont="1" applyFill="1" applyAlignment="1">
      <alignment horizontal="center" vertical="top"/>
    </xf>
    <xf numFmtId="0" fontId="31" fillId="7" borderId="0" xfId="0" applyFont="1" applyFill="1" applyAlignment="1">
      <alignment horizontal="center" vertical="top" wrapText="1"/>
    </xf>
    <xf numFmtId="165" fontId="31" fillId="7" borderId="0" xfId="0" applyNumberFormat="1" applyFont="1" applyFill="1" applyAlignment="1">
      <alignment horizontal="center" vertical="top" wrapText="1"/>
    </xf>
    <xf numFmtId="0" fontId="58" fillId="0" borderId="0" xfId="0" applyFont="1" applyAlignment="1">
      <alignment vertical="top"/>
    </xf>
    <xf numFmtId="0" fontId="18" fillId="7" borderId="12" xfId="0" applyFont="1" applyFill="1" applyBorder="1" applyAlignment="1">
      <alignment horizontal="left" vertical="top"/>
    </xf>
    <xf numFmtId="4" fontId="31" fillId="7" borderId="12" xfId="0" applyNumberFormat="1" applyFont="1" applyFill="1" applyBorder="1" applyAlignment="1">
      <alignment horizontal="center" vertical="top"/>
    </xf>
    <xf numFmtId="0" fontId="31" fillId="7" borderId="12" xfId="0" applyFont="1" applyFill="1" applyBorder="1" applyAlignment="1">
      <alignment horizontal="center" vertical="top" wrapText="1"/>
    </xf>
    <xf numFmtId="165" fontId="31" fillId="7" borderId="12" xfId="0" applyNumberFormat="1" applyFont="1" applyFill="1" applyBorder="1" applyAlignment="1">
      <alignment horizontal="center" vertical="top" wrapText="1"/>
    </xf>
    <xf numFmtId="0" fontId="24" fillId="8" borderId="0" xfId="0" applyFont="1" applyFill="1" applyAlignment="1">
      <alignment horizontal="left" vertical="top"/>
    </xf>
    <xf numFmtId="4" fontId="25" fillId="8" borderId="0" xfId="0" applyNumberFormat="1" applyFont="1" applyFill="1" applyAlignment="1">
      <alignment horizontal="center" vertical="top"/>
    </xf>
    <xf numFmtId="0" fontId="25" fillId="8" borderId="0" xfId="0" applyFont="1" applyFill="1" applyAlignment="1">
      <alignment horizontal="center" vertical="top" wrapText="1"/>
    </xf>
    <xf numFmtId="165" fontId="25" fillId="8" borderId="0" xfId="0" applyNumberFormat="1" applyFont="1" applyFill="1" applyAlignment="1">
      <alignment horizontal="center" vertical="top" wrapText="1"/>
    </xf>
    <xf numFmtId="0" fontId="20" fillId="0" borderId="11" xfId="0" applyFont="1" applyBorder="1" applyAlignment="1">
      <alignment horizontal="left" vertical="top" wrapText="1"/>
    </xf>
    <xf numFmtId="44" fontId="56" fillId="0" borderId="0" xfId="0" applyNumberFormat="1" applyFont="1" applyAlignment="1">
      <alignment vertical="top"/>
    </xf>
    <xf numFmtId="0" fontId="59" fillId="0" borderId="0" xfId="0" applyFont="1" applyAlignment="1">
      <alignment vertical="top"/>
    </xf>
    <xf numFmtId="0" fontId="45" fillId="7" borderId="12" xfId="0" applyFont="1" applyFill="1" applyBorder="1" applyAlignment="1">
      <alignment horizontal="left" vertical="top"/>
    </xf>
    <xf numFmtId="4" fontId="46" fillId="7" borderId="12" xfId="0" applyNumberFormat="1" applyFont="1" applyFill="1" applyBorder="1" applyAlignment="1">
      <alignment horizontal="center" vertical="top"/>
    </xf>
    <xf numFmtId="0" fontId="45" fillId="7" borderId="12" xfId="0" applyFont="1" applyFill="1" applyBorder="1" applyAlignment="1">
      <alignment horizontal="center" vertical="top" wrapText="1"/>
    </xf>
    <xf numFmtId="165" fontId="45" fillId="7" borderId="12" xfId="0" applyNumberFormat="1" applyFont="1" applyFill="1" applyBorder="1" applyAlignment="1">
      <alignment horizontal="center" vertical="top" wrapText="1"/>
    </xf>
    <xf numFmtId="0" fontId="24" fillId="8" borderId="0" xfId="0" applyFont="1" applyFill="1" applyAlignment="1">
      <alignment horizontal="center" vertical="top" wrapText="1"/>
    </xf>
    <xf numFmtId="165" fontId="24" fillId="8" borderId="0" xfId="0" applyNumberFormat="1" applyFont="1" applyFill="1" applyAlignment="1">
      <alignment horizontal="center" vertical="top" wrapText="1"/>
    </xf>
    <xf numFmtId="0" fontId="20" fillId="9" borderId="13" xfId="0" applyFont="1" applyFill="1" applyBorder="1" applyAlignment="1">
      <alignment horizontal="left" vertical="top" wrapText="1"/>
    </xf>
    <xf numFmtId="0" fontId="20" fillId="9" borderId="13" xfId="0" applyFont="1" applyFill="1" applyBorder="1" applyAlignment="1">
      <alignment horizontal="center" vertical="top" wrapText="1"/>
    </xf>
    <xf numFmtId="0" fontId="20" fillId="9" borderId="13" xfId="0" applyFont="1" applyFill="1" applyBorder="1" applyAlignment="1">
      <alignment vertical="top" wrapText="1"/>
    </xf>
    <xf numFmtId="44" fontId="40" fillId="0" borderId="0" xfId="0" applyNumberFormat="1" applyFont="1" applyAlignment="1">
      <alignment vertical="top"/>
    </xf>
    <xf numFmtId="0" fontId="20" fillId="0" borderId="0" xfId="0" applyFont="1" applyAlignment="1">
      <alignment horizontal="left" vertical="top" wrapText="1"/>
    </xf>
    <xf numFmtId="0" fontId="45" fillId="7" borderId="14" xfId="0" applyFont="1" applyFill="1" applyBorder="1" applyAlignment="1">
      <alignment horizontal="left" vertical="top"/>
    </xf>
    <xf numFmtId="0" fontId="60" fillId="7" borderId="15" xfId="0" applyFont="1" applyFill="1" applyBorder="1" applyAlignment="1">
      <alignment horizontal="center" vertical="top"/>
    </xf>
    <xf numFmtId="0" fontId="60" fillId="7" borderId="15" xfId="0" applyFont="1" applyFill="1" applyBorder="1" applyAlignment="1">
      <alignment horizontal="center" vertical="top" wrapText="1"/>
    </xf>
    <xf numFmtId="165" fontId="60" fillId="7" borderId="15" xfId="0" applyNumberFormat="1" applyFont="1" applyFill="1" applyBorder="1" applyAlignment="1">
      <alignment horizontal="center" vertical="top" wrapText="1"/>
    </xf>
    <xf numFmtId="0" fontId="61" fillId="7" borderId="16" xfId="0" applyFont="1" applyFill="1" applyBorder="1" applyAlignment="1">
      <alignment horizontal="left" vertical="top" wrapText="1"/>
    </xf>
    <xf numFmtId="164" fontId="20" fillId="0" borderId="11" xfId="0" applyNumberFormat="1" applyFont="1" applyBorder="1" applyAlignment="1">
      <alignment horizontal="center" vertical="top"/>
    </xf>
    <xf numFmtId="164" fontId="20" fillId="6" borderId="11" xfId="0" applyNumberFormat="1" applyFont="1" applyFill="1" applyBorder="1" applyAlignment="1">
      <alignment horizontal="center" vertical="top"/>
    </xf>
    <xf numFmtId="0" fontId="20" fillId="6" borderId="11" xfId="0" applyFont="1" applyFill="1" applyBorder="1" applyAlignment="1">
      <alignment horizontal="center" vertical="top" wrapText="1"/>
    </xf>
    <xf numFmtId="165" fontId="20" fillId="6" borderId="11" xfId="0" applyNumberFormat="1" applyFont="1" applyFill="1" applyBorder="1" applyAlignment="1">
      <alignment horizontal="center" vertical="top" wrapText="1"/>
    </xf>
    <xf numFmtId="0" fontId="40" fillId="6" borderId="0" xfId="0" applyFont="1" applyFill="1" applyAlignment="1">
      <alignment vertical="top"/>
    </xf>
    <xf numFmtId="0" fontId="20" fillId="0" borderId="17" xfId="0" applyFont="1" applyBorder="1" applyAlignment="1">
      <alignment horizontal="center" vertical="top" wrapText="1"/>
    </xf>
    <xf numFmtId="0" fontId="20" fillId="0" borderId="18" xfId="0" applyFont="1" applyBorder="1" applyAlignment="1">
      <alignment horizontal="left" vertical="top" wrapText="1"/>
    </xf>
    <xf numFmtId="0" fontId="46" fillId="7" borderId="19" xfId="0" applyFont="1" applyFill="1" applyBorder="1" applyAlignment="1">
      <alignment horizontal="left" vertical="top"/>
    </xf>
    <xf numFmtId="0" fontId="46" fillId="7" borderId="19" xfId="0" applyFont="1" applyFill="1" applyBorder="1" applyAlignment="1">
      <alignment horizontal="center" vertical="top"/>
    </xf>
    <xf numFmtId="165" fontId="46" fillId="7" borderId="19" xfId="0" applyNumberFormat="1" applyFont="1" applyFill="1" applyBorder="1" applyAlignment="1">
      <alignment horizontal="center" vertical="top"/>
    </xf>
    <xf numFmtId="0" fontId="46" fillId="7" borderId="20" xfId="0" applyFont="1" applyFill="1" applyBorder="1" applyAlignment="1">
      <alignment horizontal="left" vertical="top"/>
    </xf>
    <xf numFmtId="0" fontId="25" fillId="8" borderId="0" xfId="0" applyFont="1" applyFill="1" applyAlignment="1">
      <alignment horizontal="left" vertical="top"/>
    </xf>
    <xf numFmtId="0" fontId="25" fillId="8" borderId="0" xfId="0" applyFont="1" applyFill="1" applyAlignment="1">
      <alignment horizontal="center" vertical="top"/>
    </xf>
    <xf numFmtId="165" fontId="25" fillId="8" borderId="0" xfId="0" applyNumberFormat="1" applyFont="1" applyFill="1" applyAlignment="1">
      <alignment horizontal="center" vertical="top"/>
    </xf>
    <xf numFmtId="0" fontId="45" fillId="10" borderId="21" xfId="0" applyFont="1" applyFill="1" applyBorder="1" applyAlignment="1">
      <alignment horizontal="left" vertical="top"/>
    </xf>
    <xf numFmtId="0" fontId="46" fillId="10" borderId="0" xfId="0" applyFont="1" applyFill="1" applyAlignment="1">
      <alignment horizontal="left" vertical="top"/>
    </xf>
    <xf numFmtId="0" fontId="46" fillId="10" borderId="0" xfId="0" applyFont="1" applyFill="1" applyAlignment="1">
      <alignment horizontal="center" vertical="top"/>
    </xf>
    <xf numFmtId="165" fontId="46" fillId="10" borderId="0" xfId="0" applyNumberFormat="1" applyFont="1" applyFill="1" applyAlignment="1">
      <alignment horizontal="center" vertical="top"/>
    </xf>
    <xf numFmtId="0" fontId="46" fillId="10" borderId="22" xfId="0" applyFont="1" applyFill="1" applyBorder="1" applyAlignment="1">
      <alignment horizontal="left" vertical="top"/>
    </xf>
    <xf numFmtId="0" fontId="35" fillId="0" borderId="0" xfId="0" applyFont="1" applyAlignment="1">
      <alignment horizontal="left" vertical="top" wrapText="1"/>
    </xf>
    <xf numFmtId="164" fontId="62" fillId="9" borderId="23" xfId="0" applyNumberFormat="1" applyFont="1" applyFill="1" applyBorder="1" applyAlignment="1">
      <alignment horizontal="center" vertical="top"/>
    </xf>
    <xf numFmtId="165" fontId="35" fillId="9" borderId="23" xfId="0" applyNumberFormat="1" applyFont="1" applyFill="1" applyBorder="1" applyAlignment="1">
      <alignment horizontal="center" vertical="top" wrapText="1"/>
    </xf>
    <xf numFmtId="0" fontId="9" fillId="6" borderId="0" xfId="0" applyFont="1" applyFill="1" applyAlignment="1">
      <alignment horizontal="center" vertical="top" wrapText="1"/>
    </xf>
    <xf numFmtId="165" fontId="9" fillId="6" borderId="0" xfId="1" applyFont="1" applyFill="1" applyAlignment="1">
      <alignment horizontal="center" vertical="top" wrapText="1"/>
    </xf>
    <xf numFmtId="0" fontId="35" fillId="6" borderId="0" xfId="0" applyFont="1" applyFill="1" applyAlignment="1">
      <alignment horizontal="left" vertical="top" wrapText="1"/>
    </xf>
    <xf numFmtId="0" fontId="45" fillId="10" borderId="14" xfId="0" applyFont="1" applyFill="1" applyBorder="1" applyAlignment="1">
      <alignment horizontal="left" vertical="top"/>
    </xf>
    <xf numFmtId="0" fontId="46" fillId="10" borderId="19" xfId="0" applyFont="1" applyFill="1" applyBorder="1" applyAlignment="1">
      <alignment horizontal="left" vertical="top"/>
    </xf>
    <xf numFmtId="0" fontId="46" fillId="10" borderId="19" xfId="0" applyFont="1" applyFill="1" applyBorder="1" applyAlignment="1">
      <alignment horizontal="center" vertical="top"/>
    </xf>
    <xf numFmtId="165" fontId="46" fillId="10" borderId="19" xfId="0" applyNumberFormat="1" applyFont="1" applyFill="1" applyBorder="1" applyAlignment="1">
      <alignment horizontal="center" vertical="top"/>
    </xf>
    <xf numFmtId="0" fontId="46" fillId="10" borderId="20" xfId="0" applyFont="1" applyFill="1" applyBorder="1" applyAlignment="1">
      <alignment horizontal="left" vertical="top"/>
    </xf>
    <xf numFmtId="164" fontId="20" fillId="9" borderId="23" xfId="0" applyNumberFormat="1" applyFont="1" applyFill="1" applyBorder="1" applyAlignment="1">
      <alignment horizontal="center" vertical="top"/>
    </xf>
    <xf numFmtId="165" fontId="20" fillId="9" borderId="23" xfId="0" applyNumberFormat="1" applyFont="1" applyFill="1" applyBorder="1" applyAlignment="1">
      <alignment horizontal="center" vertical="top" wrapText="1"/>
    </xf>
    <xf numFmtId="164" fontId="20" fillId="6" borderId="23" xfId="0" applyNumberFormat="1" applyFont="1" applyFill="1" applyBorder="1" applyAlignment="1">
      <alignment horizontal="center" vertical="top"/>
    </xf>
    <xf numFmtId="0" fontId="20" fillId="6" borderId="0" xfId="0" applyFont="1" applyFill="1" applyAlignment="1">
      <alignment horizontal="center" vertical="top" wrapText="1"/>
    </xf>
    <xf numFmtId="165" fontId="20" fillId="6" borderId="23" xfId="0" applyNumberFormat="1" applyFont="1" applyFill="1" applyBorder="1" applyAlignment="1">
      <alignment horizontal="center" vertical="top" wrapText="1"/>
    </xf>
    <xf numFmtId="0" fontId="45" fillId="10" borderId="0" xfId="0" applyFont="1" applyFill="1" applyAlignment="1">
      <alignment horizontal="left" vertical="top"/>
    </xf>
    <xf numFmtId="0" fontId="45" fillId="10" borderId="0" xfId="0" applyFont="1" applyFill="1" applyAlignment="1">
      <alignment horizontal="center" vertical="top"/>
    </xf>
    <xf numFmtId="165" fontId="45" fillId="10" borderId="0" xfId="0" applyNumberFormat="1" applyFont="1" applyFill="1" applyAlignment="1">
      <alignment horizontal="center" vertical="top"/>
    </xf>
    <xf numFmtId="0" fontId="24" fillId="8" borderId="0" xfId="0" applyFont="1" applyFill="1" applyAlignment="1">
      <alignment horizontal="center" vertical="top"/>
    </xf>
    <xf numFmtId="165" fontId="24" fillId="8" borderId="0" xfId="0" applyNumberFormat="1" applyFont="1" applyFill="1" applyAlignment="1">
      <alignment horizontal="center" vertical="top"/>
    </xf>
    <xf numFmtId="0" fontId="20" fillId="9" borderId="0" xfId="0" applyFont="1" applyFill="1" applyAlignment="1">
      <alignment horizontal="left" vertical="top" wrapText="1"/>
    </xf>
    <xf numFmtId="0" fontId="20" fillId="9" borderId="0" xfId="0" applyFont="1" applyFill="1" applyAlignment="1">
      <alignment horizontal="center" vertical="top" wrapText="1"/>
    </xf>
    <xf numFmtId="0" fontId="20" fillId="9" borderId="11"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11" xfId="0" applyFont="1" applyFill="1" applyBorder="1" applyAlignment="1">
      <alignment horizontal="left" vertical="top" wrapText="1"/>
    </xf>
    <xf numFmtId="164" fontId="20" fillId="9" borderId="11" xfId="0" applyNumberFormat="1" applyFont="1" applyFill="1" applyBorder="1" applyAlignment="1">
      <alignment horizontal="center" vertical="top"/>
    </xf>
    <xf numFmtId="165" fontId="20" fillId="9" borderId="11" xfId="0" applyNumberFormat="1" applyFont="1" applyFill="1" applyBorder="1" applyAlignment="1">
      <alignment horizontal="center" vertical="top" wrapText="1"/>
    </xf>
    <xf numFmtId="0" fontId="9" fillId="0" borderId="0" xfId="0" applyFont="1" applyAlignment="1">
      <alignment horizontal="left" vertical="top" wrapText="1"/>
    </xf>
    <xf numFmtId="164" fontId="9" fillId="0" borderId="18" xfId="0" applyNumberFormat="1" applyFont="1" applyBorder="1" applyAlignment="1">
      <alignment horizontal="center" vertical="top"/>
    </xf>
    <xf numFmtId="0" fontId="9" fillId="0" borderId="17" xfId="0" applyFont="1" applyBorder="1" applyAlignment="1">
      <alignment horizontal="center" vertical="top" wrapText="1"/>
    </xf>
    <xf numFmtId="0" fontId="9" fillId="0" borderId="18" xfId="0" applyFont="1" applyBorder="1" applyAlignment="1">
      <alignment vertical="top" wrapText="1"/>
    </xf>
    <xf numFmtId="4" fontId="9" fillId="10" borderId="0" xfId="0" applyNumberFormat="1" applyFont="1" applyFill="1" applyAlignment="1">
      <alignment horizontal="center" vertical="top"/>
    </xf>
    <xf numFmtId="0" fontId="9" fillId="10" borderId="0" xfId="0" applyFont="1" applyFill="1" applyAlignment="1">
      <alignment horizontal="center" vertical="top" wrapText="1"/>
    </xf>
    <xf numFmtId="165" fontId="9" fillId="10" borderId="0" xfId="0" applyNumberFormat="1" applyFont="1" applyFill="1" applyAlignment="1">
      <alignment horizontal="center" vertical="top" wrapText="1"/>
    </xf>
    <xf numFmtId="0" fontId="9" fillId="10" borderId="0" xfId="0" applyFont="1" applyFill="1" applyAlignment="1">
      <alignment vertical="top" wrapText="1"/>
    </xf>
    <xf numFmtId="164" fontId="20" fillId="3" borderId="18" xfId="0" applyNumberFormat="1" applyFont="1" applyFill="1" applyBorder="1" applyAlignment="1">
      <alignment horizontal="center" vertical="top"/>
    </xf>
    <xf numFmtId="0" fontId="20" fillId="3" borderId="17" xfId="0" applyFont="1" applyFill="1" applyBorder="1" applyAlignment="1">
      <alignment horizontal="center" vertical="top" wrapText="1"/>
    </xf>
    <xf numFmtId="165" fontId="20" fillId="3" borderId="17" xfId="0" applyNumberFormat="1" applyFont="1" applyFill="1" applyBorder="1" applyAlignment="1">
      <alignment horizontal="center" vertical="top" wrapText="1"/>
    </xf>
    <xf numFmtId="0" fontId="20" fillId="0" borderId="18" xfId="0" applyFont="1" applyBorder="1" applyAlignment="1">
      <alignment vertical="top" wrapText="1"/>
    </xf>
    <xf numFmtId="164" fontId="20" fillId="0" borderId="18" xfId="0" applyNumberFormat="1" applyFont="1" applyBorder="1" applyAlignment="1">
      <alignment horizontal="center" vertical="top"/>
    </xf>
    <xf numFmtId="165" fontId="20" fillId="0" borderId="17" xfId="0" applyNumberFormat="1" applyFont="1" applyBorder="1" applyAlignment="1">
      <alignment horizontal="center" vertical="top" wrapText="1"/>
    </xf>
    <xf numFmtId="0" fontId="46" fillId="11" borderId="12" xfId="0" applyFont="1" applyFill="1" applyBorder="1" applyAlignment="1">
      <alignment horizontal="left" vertical="top"/>
    </xf>
    <xf numFmtId="0" fontId="61" fillId="11" borderId="19" xfId="0" applyFont="1" applyFill="1" applyBorder="1" applyAlignment="1">
      <alignment horizontal="center" vertical="top"/>
    </xf>
    <xf numFmtId="165" fontId="61" fillId="11" borderId="19" xfId="0" applyNumberFormat="1" applyFont="1" applyFill="1" applyBorder="1" applyAlignment="1">
      <alignment horizontal="center" vertical="top"/>
    </xf>
    <xf numFmtId="0" fontId="61" fillId="11" borderId="20" xfId="0" applyFont="1" applyFill="1" applyBorder="1" applyAlignment="1">
      <alignment horizontal="left" vertical="top"/>
    </xf>
    <xf numFmtId="0" fontId="24" fillId="8" borderId="24" xfId="0" applyFont="1" applyFill="1" applyBorder="1" applyAlignment="1">
      <alignment vertical="top" wrapText="1"/>
    </xf>
    <xf numFmtId="0" fontId="25" fillId="8" borderId="24" xfId="0" applyFont="1" applyFill="1" applyBorder="1" applyAlignment="1">
      <alignment vertical="top" wrapText="1"/>
    </xf>
    <xf numFmtId="165" fontId="25" fillId="8" borderId="24" xfId="0" applyNumberFormat="1" applyFont="1" applyFill="1" applyBorder="1" applyAlignment="1">
      <alignment vertical="top" wrapText="1"/>
    </xf>
    <xf numFmtId="0" fontId="20" fillId="6" borderId="18" xfId="0" applyFont="1" applyFill="1" applyBorder="1" applyAlignment="1">
      <alignment horizontal="left" vertical="top" wrapText="1"/>
    </xf>
    <xf numFmtId="0" fontId="24" fillId="8" borderId="0" xfId="0" applyFont="1" applyFill="1" applyAlignment="1">
      <alignment vertical="top" wrapText="1"/>
    </xf>
    <xf numFmtId="0" fontId="25" fillId="8" borderId="0" xfId="0" applyFont="1" applyFill="1" applyAlignment="1">
      <alignment vertical="top" wrapText="1"/>
    </xf>
    <xf numFmtId="165" fontId="25" fillId="8" borderId="0" xfId="0" applyNumberFormat="1" applyFont="1" applyFill="1" applyAlignment="1">
      <alignment vertical="top" wrapText="1"/>
    </xf>
    <xf numFmtId="165" fontId="20" fillId="0" borderId="0" xfId="1" applyFont="1" applyAlignment="1">
      <alignment horizontal="left" vertical="top" wrapText="1"/>
    </xf>
    <xf numFmtId="0" fontId="25" fillId="8" borderId="24" xfId="0" applyFont="1" applyFill="1" applyBorder="1" applyAlignment="1">
      <alignment horizontal="center" vertical="top" wrapText="1"/>
    </xf>
    <xf numFmtId="0" fontId="24" fillId="8" borderId="25" xfId="0" applyFont="1" applyFill="1" applyBorder="1" applyAlignment="1">
      <alignment vertical="top" wrapText="1"/>
    </xf>
    <xf numFmtId="0" fontId="25" fillId="8" borderId="25" xfId="0" applyFont="1" applyFill="1" applyBorder="1" applyAlignment="1">
      <alignment vertical="top" wrapText="1"/>
    </xf>
    <xf numFmtId="0" fontId="25" fillId="8" borderId="25" xfId="0" applyFont="1" applyFill="1" applyBorder="1" applyAlignment="1">
      <alignment horizontal="center" vertical="top" wrapText="1"/>
    </xf>
    <xf numFmtId="165" fontId="25" fillId="8" borderId="25" xfId="0" applyNumberFormat="1" applyFont="1" applyFill="1" applyBorder="1" applyAlignment="1">
      <alignment vertical="top" wrapText="1"/>
    </xf>
    <xf numFmtId="165" fontId="45" fillId="10" borderId="0" xfId="0" applyNumberFormat="1" applyFont="1" applyFill="1" applyAlignment="1">
      <alignment horizontal="left" vertical="top"/>
    </xf>
    <xf numFmtId="165" fontId="46" fillId="10" borderId="0" xfId="0" applyNumberFormat="1" applyFont="1" applyFill="1" applyAlignment="1">
      <alignment horizontal="left" vertical="top"/>
    </xf>
    <xf numFmtId="0" fontId="18" fillId="10" borderId="0" xfId="0" applyFont="1" applyFill="1" applyAlignment="1">
      <alignment vertical="top"/>
    </xf>
    <xf numFmtId="0" fontId="31" fillId="10" borderId="0" xfId="0" applyFont="1" applyFill="1" applyAlignment="1">
      <alignment vertical="top"/>
    </xf>
    <xf numFmtId="0" fontId="31" fillId="10" borderId="0" xfId="0" applyFont="1" applyFill="1" applyAlignment="1">
      <alignment horizontal="center" vertical="top"/>
    </xf>
    <xf numFmtId="165" fontId="31" fillId="10" borderId="0" xfId="0" applyNumberFormat="1" applyFont="1" applyFill="1" applyAlignment="1">
      <alignment vertical="top"/>
    </xf>
    <xf numFmtId="0" fontId="24" fillId="8" borderId="25" xfId="0" applyFont="1" applyFill="1" applyBorder="1" applyAlignment="1" applyProtection="1">
      <alignment vertical="top" wrapText="1"/>
      <protection locked="0"/>
    </xf>
    <xf numFmtId="0" fontId="25" fillId="8" borderId="25" xfId="0" applyFont="1" applyFill="1" applyBorder="1" applyAlignment="1" applyProtection="1">
      <alignment vertical="top" wrapText="1"/>
      <protection locked="0"/>
    </xf>
    <xf numFmtId="0" fontId="25" fillId="8" borderId="25" xfId="0" applyFont="1" applyFill="1" applyBorder="1" applyAlignment="1" applyProtection="1">
      <alignment horizontal="center" vertical="top" wrapText="1"/>
      <protection locked="0"/>
    </xf>
    <xf numFmtId="165" fontId="25" fillId="8" borderId="25" xfId="0" applyNumberFormat="1" applyFont="1" applyFill="1" applyBorder="1" applyAlignment="1" applyProtection="1">
      <alignment vertical="top" wrapText="1"/>
      <protection locked="0"/>
    </xf>
    <xf numFmtId="0" fontId="20" fillId="12" borderId="0" xfId="0" applyFont="1" applyFill="1" applyAlignment="1">
      <alignment horizontal="left" vertical="top" wrapText="1"/>
    </xf>
    <xf numFmtId="164" fontId="21" fillId="13" borderId="11" xfId="0" applyNumberFormat="1" applyFont="1" applyFill="1" applyBorder="1" applyAlignment="1">
      <alignment horizontal="center" vertical="top"/>
    </xf>
    <xf numFmtId="0" fontId="20" fillId="13" borderId="0" xfId="0" applyFont="1" applyFill="1" applyAlignment="1">
      <alignment horizontal="center" vertical="top" wrapText="1"/>
    </xf>
    <xf numFmtId="165" fontId="20" fillId="0" borderId="23" xfId="0" applyNumberFormat="1" applyFont="1" applyBorder="1" applyAlignment="1">
      <alignment horizontal="center" vertical="top" wrapText="1"/>
    </xf>
    <xf numFmtId="0" fontId="20" fillId="12" borderId="0" xfId="0" applyFont="1" applyFill="1" applyAlignment="1">
      <alignment vertical="top" wrapText="1"/>
    </xf>
    <xf numFmtId="14" fontId="18" fillId="14" borderId="0" xfId="0" applyNumberFormat="1" applyFont="1" applyFill="1" applyAlignment="1">
      <alignment horizontal="left" vertical="top"/>
    </xf>
    <xf numFmtId="14" fontId="63" fillId="14" borderId="0" xfId="0" applyNumberFormat="1" applyFont="1" applyFill="1" applyAlignment="1">
      <alignment horizontal="center" vertical="top"/>
    </xf>
    <xf numFmtId="0" fontId="58" fillId="14" borderId="0" xfId="0" applyFont="1" applyFill="1" applyAlignment="1">
      <alignment horizontal="center" vertical="top"/>
    </xf>
    <xf numFmtId="165" fontId="58" fillId="14" borderId="0" xfId="10" applyNumberFormat="1" applyFont="1" applyFill="1" applyBorder="1" applyAlignment="1">
      <alignment horizontal="center" vertical="top"/>
    </xf>
    <xf numFmtId="0" fontId="58" fillId="14" borderId="0" xfId="0" applyFont="1" applyFill="1" applyAlignment="1">
      <alignment vertical="top" wrapText="1"/>
    </xf>
    <xf numFmtId="0" fontId="20" fillId="0" borderId="0" xfId="0" applyFont="1" applyAlignment="1">
      <alignment horizontal="left" vertical="top"/>
    </xf>
    <xf numFmtId="164" fontId="21" fillId="15" borderId="11" xfId="0" applyNumberFormat="1" applyFont="1" applyFill="1" applyBorder="1" applyAlignment="1">
      <alignment horizontal="center" vertical="top"/>
    </xf>
    <xf numFmtId="0" fontId="20" fillId="15" borderId="0" xfId="0" applyFont="1" applyFill="1" applyAlignment="1">
      <alignment horizontal="center" vertical="top" wrapText="1"/>
    </xf>
    <xf numFmtId="0" fontId="20" fillId="3" borderId="0" xfId="0" applyFont="1" applyFill="1" applyAlignment="1">
      <alignment vertical="top" wrapText="1"/>
    </xf>
    <xf numFmtId="0" fontId="28" fillId="14" borderId="0" xfId="0" applyFont="1" applyFill="1" applyAlignment="1">
      <alignment horizontal="center" vertical="top"/>
    </xf>
    <xf numFmtId="165" fontId="28" fillId="14" borderId="0" xfId="10" applyNumberFormat="1" applyFont="1" applyFill="1" applyBorder="1" applyAlignment="1">
      <alignment horizontal="center" vertical="top"/>
    </xf>
    <xf numFmtId="0" fontId="28" fillId="14" borderId="0" xfId="0" applyFont="1" applyFill="1" applyAlignment="1">
      <alignment vertical="top" wrapText="1"/>
    </xf>
    <xf numFmtId="165" fontId="58" fillId="14" borderId="0" xfId="10" applyNumberFormat="1" applyFont="1" applyFill="1" applyAlignment="1">
      <alignment horizontal="center" vertical="top"/>
    </xf>
    <xf numFmtId="165" fontId="20" fillId="6" borderId="0" xfId="1" applyFont="1" applyFill="1" applyAlignment="1">
      <alignment horizontal="center" vertical="top" wrapText="1"/>
    </xf>
    <xf numFmtId="165" fontId="20" fillId="9" borderId="0" xfId="1" applyFont="1" applyFill="1" applyAlignment="1">
      <alignment horizontal="center" vertical="top" wrapText="1"/>
    </xf>
    <xf numFmtId="0" fontId="24" fillId="8" borderId="25" xfId="0" applyFont="1" applyFill="1" applyBorder="1" applyAlignment="1" applyProtection="1">
      <alignment horizontal="center" vertical="top" wrapText="1"/>
      <protection locked="0"/>
    </xf>
    <xf numFmtId="165" fontId="24" fillId="8" borderId="25" xfId="0" applyNumberFormat="1" applyFont="1" applyFill="1" applyBorder="1" applyAlignment="1" applyProtection="1">
      <alignment vertical="top" wrapText="1"/>
      <protection locked="0"/>
    </xf>
    <xf numFmtId="166" fontId="21" fillId="0" borderId="0" xfId="0" applyNumberFormat="1" applyFont="1" applyAlignment="1">
      <alignment horizontal="center" vertical="top"/>
    </xf>
    <xf numFmtId="0" fontId="20" fillId="0" borderId="0" xfId="0" applyFont="1" applyAlignment="1">
      <alignment horizontal="center" vertical="top"/>
    </xf>
    <xf numFmtId="0" fontId="24" fillId="8" borderId="25" xfId="0" applyFont="1" applyFill="1" applyBorder="1" applyAlignment="1">
      <alignment horizontal="center" vertical="top" wrapText="1"/>
    </xf>
    <xf numFmtId="165" fontId="24" fillId="8" borderId="25" xfId="0" applyNumberFormat="1" applyFont="1" applyFill="1" applyBorder="1" applyAlignment="1">
      <alignment vertical="top" wrapText="1"/>
    </xf>
    <xf numFmtId="165" fontId="20" fillId="9" borderId="0" xfId="1" applyFont="1" applyFill="1" applyAlignment="1">
      <alignment horizontal="left" vertical="top" wrapText="1"/>
    </xf>
    <xf numFmtId="165" fontId="28" fillId="14" borderId="0" xfId="10" applyNumberFormat="1" applyFont="1" applyFill="1" applyAlignment="1">
      <alignment horizontal="center" vertical="top"/>
    </xf>
    <xf numFmtId="0" fontId="18" fillId="14" borderId="0" xfId="0" applyFont="1" applyFill="1" applyAlignment="1">
      <alignment horizontal="left" vertical="top"/>
    </xf>
    <xf numFmtId="0" fontId="63" fillId="14" borderId="0" xfId="0" applyFont="1" applyFill="1" applyAlignment="1">
      <alignment horizontal="center" vertical="top"/>
    </xf>
    <xf numFmtId="0" fontId="20" fillId="12" borderId="0" xfId="0" applyFont="1" applyFill="1" applyAlignment="1">
      <alignment horizontal="left" vertical="top"/>
    </xf>
    <xf numFmtId="166" fontId="21" fillId="12" borderId="0" xfId="0" applyNumberFormat="1" applyFont="1" applyFill="1" applyAlignment="1">
      <alignment horizontal="center" vertical="top"/>
    </xf>
    <xf numFmtId="0" fontId="20" fillId="12" borderId="0" xfId="0" applyFont="1" applyFill="1" applyAlignment="1">
      <alignment horizontal="center" vertical="top"/>
    </xf>
    <xf numFmtId="0" fontId="18" fillId="14" borderId="0" xfId="0" applyFont="1" applyFill="1" applyAlignment="1">
      <alignment vertical="top"/>
    </xf>
    <xf numFmtId="0" fontId="63" fillId="14" borderId="0" xfId="0" applyFont="1" applyFill="1" applyAlignment="1">
      <alignment vertical="top"/>
    </xf>
    <xf numFmtId="165" fontId="63" fillId="14" borderId="0" xfId="0" applyNumberFormat="1" applyFont="1" applyFill="1" applyAlignment="1">
      <alignment vertical="top"/>
    </xf>
    <xf numFmtId="0" fontId="20" fillId="16" borderId="0" xfId="0" applyFont="1" applyFill="1" applyAlignment="1">
      <alignment horizontal="left" vertical="top"/>
    </xf>
    <xf numFmtId="166" fontId="21" fillId="16" borderId="0" xfId="0" applyNumberFormat="1" applyFont="1" applyFill="1" applyAlignment="1">
      <alignment horizontal="left" vertical="top"/>
    </xf>
    <xf numFmtId="0" fontId="20" fillId="16" borderId="0" xfId="0" applyFont="1" applyFill="1" applyAlignment="1">
      <alignment horizontal="center" vertical="top"/>
    </xf>
    <xf numFmtId="0" fontId="20" fillId="16" borderId="0" xfId="0" applyFont="1" applyFill="1" applyAlignment="1">
      <alignment horizontal="left" vertical="top" wrapText="1"/>
    </xf>
    <xf numFmtId="166" fontId="21" fillId="16" borderId="0" xfId="0" applyNumberFormat="1" applyFont="1" applyFill="1" applyAlignment="1">
      <alignment horizontal="center" vertical="top"/>
    </xf>
    <xf numFmtId="0" fontId="20" fillId="16" borderId="0" xfId="0" applyFont="1" applyFill="1" applyAlignment="1">
      <alignment vertical="top" wrapText="1"/>
    </xf>
    <xf numFmtId="4" fontId="65" fillId="0" borderId="0" xfId="5" applyNumberFormat="1" applyFont="1" applyAlignment="1">
      <alignment vertical="top"/>
    </xf>
    <xf numFmtId="0" fontId="40" fillId="0" borderId="0" xfId="0" applyFont="1" applyAlignment="1">
      <alignment horizontal="center" vertical="top"/>
    </xf>
    <xf numFmtId="165" fontId="40" fillId="0" borderId="0" xfId="0" applyNumberFormat="1" applyFont="1" applyAlignment="1">
      <alignment vertical="top"/>
    </xf>
    <xf numFmtId="4" fontId="40" fillId="0" borderId="0" xfId="0" applyNumberFormat="1" applyFont="1" applyAlignment="1">
      <alignment vertical="top"/>
    </xf>
    <xf numFmtId="165" fontId="40" fillId="0" borderId="0" xfId="0" applyNumberFormat="1" applyFont="1" applyAlignment="1">
      <alignment horizontal="center" vertical="top"/>
    </xf>
    <xf numFmtId="0" fontId="57" fillId="3" borderId="0" xfId="0" applyFont="1" applyFill="1" applyAlignment="1">
      <alignment horizontal="left" vertical="top"/>
    </xf>
    <xf numFmtId="4" fontId="67" fillId="3" borderId="0" xfId="2" applyNumberFormat="1" applyFont="1" applyFill="1" applyBorder="1" applyAlignment="1">
      <alignment horizontal="center" vertical="top" wrapText="1"/>
    </xf>
    <xf numFmtId="0" fontId="57" fillId="0" borderId="0" xfId="0" applyFont="1" applyAlignment="1">
      <alignment horizontal="left" vertical="top"/>
    </xf>
    <xf numFmtId="165" fontId="39" fillId="0" borderId="0" xfId="3" applyNumberFormat="1" applyFont="1" applyFill="1" applyBorder="1" applyAlignment="1">
      <alignment vertical="top"/>
    </xf>
    <xf numFmtId="0" fontId="39" fillId="0" borderId="0" xfId="3" applyFont="1" applyFill="1" applyBorder="1" applyAlignment="1">
      <alignment vertical="top"/>
    </xf>
    <xf numFmtId="0" fontId="9" fillId="0" borderId="0" xfId="6" applyAlignment="1">
      <alignment horizontal="center" vertical="top"/>
    </xf>
    <xf numFmtId="164" fontId="66" fillId="0" borderId="0" xfId="1" applyNumberFormat="1" applyFont="1" applyFill="1" applyAlignment="1">
      <alignment vertical="top"/>
    </xf>
    <xf numFmtId="164" fontId="66" fillId="0" borderId="0" xfId="1" applyNumberFormat="1" applyFont="1" applyFill="1" applyAlignment="1"/>
    <xf numFmtId="0" fontId="11" fillId="0" borderId="0" xfId="6" applyFont="1" applyAlignment="1">
      <alignment horizontal="left" vertical="top" wrapText="1"/>
    </xf>
    <xf numFmtId="0" fontId="12" fillId="0" borderId="0" xfId="6" applyFont="1" applyAlignment="1">
      <alignment horizontal="right" vertical="top"/>
    </xf>
    <xf numFmtId="0" fontId="9" fillId="0" borderId="0" xfId="6" applyAlignment="1">
      <alignment horizontal="right" vertical="top"/>
    </xf>
    <xf numFmtId="0" fontId="13" fillId="0" borderId="0" xfId="6" applyFont="1" applyAlignment="1">
      <alignment horizontal="left" vertical="top" wrapText="1"/>
    </xf>
    <xf numFmtId="0" fontId="18" fillId="4" borderId="6" xfId="0" applyFont="1" applyFill="1" applyBorder="1" applyAlignment="1">
      <alignment horizontal="center" vertical="top" wrapText="1"/>
    </xf>
    <xf numFmtId="0" fontId="18" fillId="4" borderId="4" xfId="0" applyFont="1" applyFill="1" applyBorder="1" applyAlignment="1">
      <alignment horizontal="center" vertical="top" wrapText="1"/>
    </xf>
    <xf numFmtId="0" fontId="24" fillId="5" borderId="0" xfId="0" applyFont="1" applyFill="1" applyAlignment="1">
      <alignment horizontal="center" vertical="top" wrapText="1"/>
    </xf>
    <xf numFmtId="0" fontId="24" fillId="5" borderId="4" xfId="0" applyFont="1" applyFill="1" applyBorder="1" applyAlignment="1">
      <alignment horizontal="center" vertical="top" wrapText="1"/>
    </xf>
    <xf numFmtId="0" fontId="24" fillId="5" borderId="6" xfId="0" applyFont="1" applyFill="1" applyBorder="1" applyAlignment="1">
      <alignment horizontal="center" vertical="top" wrapText="1"/>
    </xf>
    <xf numFmtId="0" fontId="18" fillId="4" borderId="8" xfId="0" applyFont="1" applyFill="1" applyBorder="1" applyAlignment="1">
      <alignment horizontal="center" vertical="top" wrapText="1"/>
    </xf>
    <xf numFmtId="0" fontId="18" fillId="4" borderId="0" xfId="0" applyFont="1" applyFill="1" applyAlignment="1">
      <alignment horizontal="center" vertical="top" wrapText="1"/>
    </xf>
    <xf numFmtId="0" fontId="10" fillId="0" borderId="0" xfId="6" applyFont="1" applyAlignment="1">
      <alignment horizontal="center" vertical="top"/>
    </xf>
    <xf numFmtId="0" fontId="0" fillId="3" borderId="0" xfId="0" applyFill="1" applyAlignment="1">
      <alignment horizontal="left" vertical="top" wrapText="1"/>
    </xf>
    <xf numFmtId="4" fontId="16" fillId="3" borderId="0" xfId="2" applyNumberFormat="1" applyFont="1" applyFill="1" applyBorder="1" applyAlignment="1">
      <alignment horizontal="left" vertical="top" wrapText="1"/>
    </xf>
    <xf numFmtId="0" fontId="9" fillId="0" borderId="0" xfId="6" applyAlignment="1">
      <alignment horizontal="center" vertical="top" wrapText="1"/>
    </xf>
  </cellXfs>
  <cellStyles count="11">
    <cellStyle name="Comma 2" xfId="8" xr:uid="{D924E13E-0703-4553-90F9-CDB4EA23B56A}"/>
    <cellStyle name="Currency" xfId="1" builtinId="4"/>
    <cellStyle name="Currency 2" xfId="7" xr:uid="{7CC92078-1E0B-4BF2-A671-0C8C6AE25934}"/>
    <cellStyle name="Currency 2 2" xfId="9" xr:uid="{5D7A2E50-5F6F-4770-9D00-FF46EE9D9204}"/>
    <cellStyle name="Currency 3" xfId="10" xr:uid="{A03D5F78-6FC1-4E86-91E9-A5119F6A8BD7}"/>
    <cellStyle name="Explanatory Text" xfId="5" builtinId="53"/>
    <cellStyle name="Heading 2" xfId="2" builtinId="17"/>
    <cellStyle name="Heading 3" xfId="3" builtinId="18"/>
    <cellStyle name="Normal" xfId="0" builtinId="0"/>
    <cellStyle name="Normal 2" xfId="6" xr:uid="{C34FA7F1-06F2-4671-9F46-1DB41B63A8B3}"/>
    <cellStyle name="Note" xfId="4" builtinId="10"/>
  </cellStyles>
  <dxfs count="135">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b val="0"/>
        <i val="0"/>
        <strike val="0"/>
        <condense val="0"/>
        <extend val="0"/>
        <outline val="0"/>
        <shadow val="0"/>
        <u val="none"/>
        <vertAlign val="baseline"/>
        <sz val="10"/>
        <color auto="1"/>
        <name val="Arial"/>
        <scheme val="none"/>
      </font>
      <fill>
        <patternFill patternType="none">
          <fgColor theme="5" tint="0.79998168889431442"/>
          <bgColor auto="1"/>
        </patternFill>
      </fill>
      <alignment horizontal="general" vertical="top" textRotation="0" wrapText="1"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general" vertical="top" textRotation="0" wrapText="1" indent="0" justifyLastLine="0" shrinkToFit="0" readingOrder="0"/>
      <border diagonalUp="0" diagonalDown="0" outline="0">
        <left style="thin">
          <color theme="8" tint="0.79998168889431442"/>
        </left>
        <right/>
        <top/>
        <bottom/>
      </border>
    </dxf>
    <dxf>
      <font>
        <b val="0"/>
        <i val="0"/>
        <strike val="0"/>
        <condense val="0"/>
        <extend val="0"/>
        <outline val="0"/>
        <shadow val="0"/>
        <u val="none"/>
        <vertAlign val="baseline"/>
        <sz val="10"/>
        <color auto="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border diagonalUp="0" diagonalDown="0">
        <left/>
        <right style="thin">
          <color theme="8" tint="0.79998168889431442"/>
        </right>
        <top/>
        <bottom/>
      </border>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right style="thin">
          <color theme="8" tint="0.79998168889431442"/>
        </right>
        <top style="thin">
          <color theme="5" tint="0.59996337778862885"/>
        </top>
        <bottom style="thin">
          <color theme="5" tint="0.59996337778862885"/>
        </bottom>
      </border>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general" vertical="top" textRotation="0" wrapText="1"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general" vertical="top" textRotation="0" wrapText="1" indent="0" justifyLastLine="0" shrinkToFit="0" readingOrder="0"/>
      <border diagonalUp="0" diagonalDown="0" outline="0">
        <left style="thin">
          <color theme="8" tint="0.79998168889431442"/>
        </left>
        <right/>
        <top/>
        <bottom/>
      </border>
    </dxf>
    <dxf>
      <font>
        <b val="0"/>
        <i val="0"/>
        <strike val="0"/>
        <condense val="0"/>
        <extend val="0"/>
        <outline val="0"/>
        <shadow val="0"/>
        <u val="none"/>
        <vertAlign val="baseline"/>
        <sz val="10"/>
        <color theme="4" tint="-0.74999237037263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border diagonalUp="0" diagonalDown="0">
        <left/>
        <right style="thin">
          <color theme="8" tint="0.79998168889431442"/>
        </right>
        <top/>
        <bottom/>
      </border>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right style="thin">
          <color theme="8" tint="0.79998168889431442"/>
        </right>
        <top style="thin">
          <color theme="5" tint="0.59996337778862885"/>
        </top>
        <bottom style="thin">
          <color theme="5" tint="0.59996337778862885"/>
        </bottom>
      </border>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general" vertical="top" textRotation="0" wrapText="1"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general" vertical="top" textRotation="0" wrapText="1" indent="0" justifyLastLine="0" shrinkToFit="0" readingOrder="0"/>
      <border diagonalUp="0" diagonalDown="0" outline="0">
        <left style="thin">
          <color theme="8" tint="0.79998168889431442"/>
        </left>
        <right/>
        <top/>
        <bottom/>
      </border>
    </dxf>
    <dxf>
      <font>
        <b val="0"/>
        <i val="0"/>
        <strike val="0"/>
        <condense val="0"/>
        <extend val="0"/>
        <outline val="0"/>
        <shadow val="0"/>
        <u val="none"/>
        <vertAlign val="baseline"/>
        <sz val="10"/>
        <color theme="4" tint="-0.74999237037263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border diagonalUp="0" diagonalDown="0">
        <left/>
        <right style="thin">
          <color theme="8" tint="0.79998168889431442"/>
        </right>
        <top/>
        <bottom/>
      </border>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right style="thin">
          <color theme="8" tint="0.79998168889431442"/>
        </right>
        <top style="thin">
          <color theme="5" tint="0.59996337778862885"/>
        </top>
        <bottom style="thin">
          <color theme="5" tint="0.59996337778862885"/>
        </bottom>
      </border>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left" vertical="top" textRotation="0" wrapText="1"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general" vertical="top" textRotation="0" wrapText="1" indent="0" justifyLastLine="0" shrinkToFit="0" readingOrder="0"/>
      <border diagonalUp="0" diagonalDown="0" outline="0">
        <left style="thin">
          <color theme="8" tint="0.79998168889431442"/>
        </left>
        <right/>
        <top/>
        <bottom/>
      </border>
    </dxf>
    <dxf>
      <font>
        <b val="0"/>
        <i val="0"/>
        <strike val="0"/>
        <condense val="0"/>
        <extend val="0"/>
        <outline val="0"/>
        <shadow val="0"/>
        <u val="none"/>
        <vertAlign val="baseline"/>
        <sz val="10"/>
        <color theme="4" tint="-0.74999237037263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border diagonalUp="0" diagonalDown="0">
        <left/>
        <right style="thin">
          <color theme="8" tint="0.79998168889431442"/>
        </right>
        <top/>
        <bottom/>
      </border>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center" vertical="top" textRotation="0" wrapText="0"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diagonalUp="0" diagonalDown="0">
        <left/>
        <right style="thin">
          <color theme="8" tint="0.79998168889431442"/>
        </right>
        <top style="thin">
          <color theme="5" tint="0.59996337778862885"/>
        </top>
        <bottom style="thin">
          <color theme="5" tint="0.59996337778862885"/>
        </bottom>
      </border>
    </dxf>
    <dxf>
      <font>
        <strike val="0"/>
        <outline val="0"/>
        <shadow val="0"/>
        <u val="none"/>
        <vertAlign val="baseline"/>
        <sz val="10"/>
        <color theme="4" tint="-0.749992370372631"/>
        <name val="Arial"/>
        <scheme val="none"/>
      </font>
      <fill>
        <patternFill patternType="none">
          <bgColor auto="1"/>
        </patternFill>
      </fill>
      <alignment vertical="top" textRotation="0" wrapText="1" justifyLastLine="0" shrinkToFit="0" readingOrder="0"/>
    </dxf>
    <dxf>
      <font>
        <strike val="0"/>
        <outline val="0"/>
        <shadow val="0"/>
        <u val="none"/>
        <vertAlign val="baseline"/>
        <sz val="10"/>
        <color theme="4" tint="-0.749992370372631"/>
        <name val="Arial"/>
        <scheme val="none"/>
      </font>
      <fill>
        <patternFill patternType="none">
          <bgColor auto="1"/>
        </patternFill>
      </fill>
      <alignment vertical="top" textRotation="0" wrapTex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indexed="64"/>
          <bgColor theme="0" tint="-4.9989318521683403E-2"/>
        </patternFill>
      </fill>
      <alignment horizontal="general" vertical="top" textRotation="0" wrapText="1" indent="0" justifyLastLine="0" shrinkToFit="0" readingOrder="0"/>
      <border diagonalUp="0" diagonalDown="0" outline="0">
        <left style="thin">
          <color theme="8" tint="0.79998168889431442"/>
        </left>
        <right/>
        <top/>
        <bottom/>
      </border>
    </dxf>
    <dxf>
      <font>
        <b val="0"/>
        <i val="0"/>
        <strike val="0"/>
        <condense val="0"/>
        <extend val="0"/>
        <outline val="0"/>
        <shadow val="0"/>
        <u val="none"/>
        <vertAlign val="baseline"/>
        <sz val="10"/>
        <color auto="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border diagonalUp="0" diagonalDown="0">
        <left/>
        <right style="thin">
          <color theme="8" tint="0.79998168889431442"/>
        </right>
        <top/>
        <bottom/>
      </border>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theme="5" tint="0.79998168889431442"/>
          <bgColor auto="1"/>
        </patternFill>
      </fill>
      <alignment horizontal="center" vertical="top" textRotation="0" wrapText="0" indent="0" justifyLastLine="0" shrinkToFit="0" readingOrder="0"/>
      <border diagonalUp="0" diagonalDown="0">
        <left style="thin">
          <color theme="8" tint="0.79998168889431442"/>
        </left>
        <right/>
        <top/>
        <bottom/>
      </border>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right style="thin">
          <color theme="8" tint="0.79998168889431442"/>
        </right>
        <top style="thin">
          <color theme="5" tint="0.59996337778862885"/>
        </top>
        <bottom style="thin">
          <color theme="5" tint="0.59996337778862885"/>
        </bottom>
      </border>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top" textRotation="0" wrapText="1" indent="0" justifyLastLine="0" shrinkToFit="0" readingOrder="0"/>
      <border>
        <left style="thin">
          <color theme="8" tint="0.79998168889431442"/>
        </left>
      </border>
    </dxf>
    <dxf>
      <font>
        <b/>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auto="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top style="thin">
          <color theme="5" tint="0.59996337778862885"/>
        </top>
        <bottom style="thin">
          <color theme="5" tint="0.59996337778862885"/>
        </bottom>
      </border>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strike val="0"/>
        <outline val="0"/>
        <shadow val="0"/>
        <u val="none"/>
        <vertAlign val="baseline"/>
        <sz val="10"/>
        <color auto="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top" textRotation="0" wrapText="1" indent="0" justifyLastLine="0" shrinkToFit="0" readingOrder="0"/>
      <border>
        <left style="thin">
          <color theme="8" tint="0.79998168889431442"/>
        </left>
      </border>
    </dxf>
    <dxf>
      <font>
        <b/>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000000"/>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top style="thin">
          <color theme="5" tint="0.59996337778862885"/>
        </top>
        <bottom style="thin">
          <color theme="5" tint="0.59996337778862885"/>
        </bottom>
      </border>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indexed="64"/>
          <bgColor auto="1"/>
        </patternFill>
      </fill>
      <alignment horizontal="left" vertical="top" textRotation="0" wrapText="1" indent="0" justifyLastLine="0" shrinkToFit="0" readingOrder="0"/>
      <border>
        <left style="thin">
          <color theme="8" tint="0.79998168889431442"/>
        </left>
      </border>
    </dxf>
    <dxf>
      <font>
        <b/>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4" tint="-0.749992370372631"/>
        <name val="Arial"/>
        <scheme val="none"/>
      </font>
      <numFmt numFmtId="165" formatCode="_(&quot;$&quot;* #,##0.00_);_(&quot;$&quot;* \(#,##0.00\);_(&quot;$&quot;* &quot;-&quot;??_);_(@_)"/>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9"/>
        <color theme="4" tint="-0.749992370372631"/>
        <name val="Arial"/>
        <scheme val="none"/>
      </font>
      <numFmt numFmtId="164" formatCode="&quot;$&quot;#,##0.00"/>
      <fill>
        <patternFill patternType="solid">
          <fgColor indexed="64"/>
          <bgColor theme="0" tint="-4.9989318521683403E-2"/>
        </patternFill>
      </fill>
      <alignment horizontal="right"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center" vertical="top" textRotation="0" wrapText="1" indent="0" justifyLastLine="0" shrinkToFit="0" readingOrder="0"/>
      <border>
        <right style="thin">
          <color theme="8" tint="0.79998168889431442"/>
        </right>
      </border>
    </dxf>
    <dxf>
      <font>
        <b val="0"/>
        <i val="0"/>
        <strike val="0"/>
        <condense val="0"/>
        <extend val="0"/>
        <outline val="0"/>
        <shadow val="0"/>
        <u val="none"/>
        <vertAlign val="baseline"/>
        <sz val="9"/>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theme="4" tint="-0.749992370372631"/>
        <name val="Arial"/>
        <scheme val="none"/>
      </font>
      <fill>
        <patternFill patternType="none">
          <fgColor theme="5"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theme="4" tint="-0.749992370372631"/>
        <name val="Arial"/>
        <scheme val="none"/>
      </font>
      <fill>
        <patternFill patternType="solid">
          <fgColor theme="5" tint="0.79998168889431442"/>
          <bgColor theme="0"/>
        </patternFill>
      </fill>
      <alignment horizontal="center" vertical="top" textRotation="0" wrapText="1" indent="0" justifyLastLine="0" shrinkToFit="0" readingOrder="0"/>
      <border diagonalUp="0" diagonalDown="0" outline="0">
        <left style="thin">
          <color theme="8" tint="0.79998168889431442"/>
        </left>
        <right style="thin">
          <color theme="8" tint="0.79998168889431442"/>
        </right>
        <top/>
        <bottom/>
      </border>
    </dxf>
    <dxf>
      <font>
        <b val="0"/>
        <i val="0"/>
        <strike val="0"/>
        <condense val="0"/>
        <extend val="0"/>
        <outline val="0"/>
        <shadow val="0"/>
        <u val="none"/>
        <vertAlign val="baseline"/>
        <sz val="10"/>
        <color theme="4" tint="-0.749992370372631"/>
        <name val="Arial"/>
        <scheme val="none"/>
      </font>
      <fill>
        <patternFill patternType="none">
          <bgColor auto="1"/>
        </patternFill>
      </fill>
      <alignment horizontal="left" vertical="top" textRotation="0" wrapText="1" indent="0" justifyLastLine="0" shrinkToFit="0" readingOrder="0"/>
    </dxf>
    <dxf>
      <font>
        <b val="0"/>
        <i val="0"/>
        <strike val="0"/>
        <condense val="0"/>
        <extend val="0"/>
        <outline val="0"/>
        <shadow val="0"/>
        <u val="none"/>
        <vertAlign val="baseline"/>
        <sz val="9"/>
        <color theme="1"/>
        <name val="Arial"/>
        <scheme val="none"/>
      </font>
      <alignment horizontal="general" vertical="center" textRotation="0" wrapText="1" indent="0" justifyLastLine="0" shrinkToFit="0" readingOrder="0"/>
    </dxf>
    <dxf>
      <border outline="0">
        <top style="thin">
          <color theme="5" tint="0.59996337778862885"/>
        </top>
        <bottom style="thin">
          <color theme="5" tint="0.59996337778862885"/>
        </bottom>
      </border>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
      <font>
        <strike val="0"/>
        <outline val="0"/>
        <shadow val="0"/>
        <u val="none"/>
        <vertAlign val="baseline"/>
        <sz val="10"/>
        <color theme="4" tint="-0.749992370372631"/>
        <name val="Arial"/>
        <scheme val="none"/>
      </font>
      <fill>
        <patternFill patternType="none">
          <bgColor auto="1"/>
        </patternFill>
      </fill>
      <alignment vertical="top" textRotation="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371475</xdr:colOff>
      <xdr:row>7</xdr:row>
      <xdr:rowOff>0</xdr:rowOff>
    </xdr:from>
    <xdr:ext cx="171450" cy="0"/>
    <xdr:pic>
      <xdr:nvPicPr>
        <xdr:cNvPr id="2" name="Picture 1">
          <a:extLst>
            <a:ext uri="{FF2B5EF4-FFF2-40B4-BE49-F238E27FC236}">
              <a16:creationId xmlns:a16="http://schemas.microsoft.com/office/drawing/2014/main" id="{FCC6DB05-9ECC-4C7A-9A5F-F9D0BE4F90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1924050"/>
          <a:ext cx="171450" cy="0"/>
        </a:xfrm>
        <a:prstGeom prst="rect">
          <a:avLst/>
        </a:prstGeom>
      </xdr:spPr>
    </xdr:pic>
    <xdr:clientData/>
  </xdr:oneCellAnchor>
  <xdr:oneCellAnchor>
    <xdr:from>
      <xdr:col>0</xdr:col>
      <xdr:colOff>371475</xdr:colOff>
      <xdr:row>7</xdr:row>
      <xdr:rowOff>0</xdr:rowOff>
    </xdr:from>
    <xdr:ext cx="171450" cy="0"/>
    <xdr:pic>
      <xdr:nvPicPr>
        <xdr:cNvPr id="3" name="Picture 2">
          <a:extLst>
            <a:ext uri="{FF2B5EF4-FFF2-40B4-BE49-F238E27FC236}">
              <a16:creationId xmlns:a16="http://schemas.microsoft.com/office/drawing/2014/main" id="{E5411F19-7ABB-4CF5-9288-0ACF15206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1924050"/>
          <a:ext cx="171450" cy="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4E08E4-1F54-48E7-A33F-FC2349BBCA80}" name="Table3" displayName="Table3" ref="A308:E341" headerRowCount="0" totalsRowShown="0" headerRowDxfId="134" dataDxfId="133" tableBorderDxfId="132">
  <tableColumns count="5">
    <tableColumn id="1" xr3:uid="{AC31CB8A-2927-4815-BF7B-B1C70CADB233}" name="Column1" headerRowDxfId="131" dataDxfId="130"/>
    <tableColumn id="2" xr3:uid="{EFA6263B-C820-4C28-9213-A2066DC4CBE9}" name="Column2" headerRowDxfId="129" dataDxfId="128"/>
    <tableColumn id="3" xr3:uid="{D4E46560-C24A-437D-A928-48EF653BE984}" name="Column3" headerRowDxfId="127" dataDxfId="126"/>
    <tableColumn id="4" xr3:uid="{96069D08-185F-49AA-A534-01D7AD7B731C}" name="Column4" headerRowDxfId="125" dataDxfId="124">
      <calculatedColumnFormula>ROUND($D$5*C308,0)</calculatedColumnFormula>
    </tableColumn>
    <tableColumn id="5" xr3:uid="{B0929349-374B-4510-8D2E-DAF9B1ED0F09}" name="Column5" headerRowDxfId="123" dataDxfId="122"/>
  </tableColumns>
  <tableStyleInfo name="TableStyleLight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8DEA58-5CF5-4D1A-A5A8-B47BFFA7407E}" name="Table5" displayName="Table5" ref="A365:E369" headerRowCount="0" totalsRowShown="0" headerRowDxfId="121" dataDxfId="120" tableBorderDxfId="119">
  <tableColumns count="5">
    <tableColumn id="1" xr3:uid="{0397552D-ACF3-4322-83C3-A384D88F4ED1}" name="Column1" headerRowDxfId="118" dataDxfId="117"/>
    <tableColumn id="2" xr3:uid="{23A98174-53C3-4399-BD33-9CFCDDE4FDEB}" name="Column2" headerRowDxfId="116" dataDxfId="115"/>
    <tableColumn id="3" xr3:uid="{CD8CDFD3-3AC4-4FBA-B631-D4D2AE068B1C}" name="Column3" headerRowDxfId="114" dataDxfId="113"/>
    <tableColumn id="4" xr3:uid="{7C9C600A-9839-4D74-B8F6-5F7CEAA16BD5}" name="Column4" headerRowDxfId="112" dataDxfId="111">
      <calculatedColumnFormula>ROUND($D$5*C365,0)</calculatedColumnFormula>
    </tableColumn>
    <tableColumn id="5" xr3:uid="{6DDA9D50-CBFA-4135-93D2-BB495C7B5AE5}" name="Column5" headerRowDxfId="110" dataDxfId="109"/>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2E30651-4929-44F0-8EC4-86A77C7D6406}" name="Table6" displayName="Table6" ref="A372:E395" headerRowCount="0" totalsRowShown="0" headerRowDxfId="108" dataDxfId="107" tableBorderDxfId="106">
  <tableColumns count="5">
    <tableColumn id="1" xr3:uid="{1F476FAD-8E22-4A94-B7E2-98DC6397B84F}" name="Column1" headerRowDxfId="105" dataDxfId="104"/>
    <tableColumn id="2" xr3:uid="{69A67EE7-775A-4F90-B9D8-BC88F46C7EB1}" name="Column2" headerRowDxfId="103" dataDxfId="102"/>
    <tableColumn id="3" xr3:uid="{085A1333-F093-4B18-B06B-8FB4CDAE949C}" name="Column3" headerRowDxfId="101" dataDxfId="100"/>
    <tableColumn id="4" xr3:uid="{AFAE2F2E-01B4-413F-B31D-0A4529A6A2D7}" name="Column4" headerRowDxfId="99" dataDxfId="98">
      <calculatedColumnFormula>B372*C372</calculatedColumnFormula>
    </tableColumn>
    <tableColumn id="5" xr3:uid="{4FDB64DD-7D0D-48CF-A1CF-57848AFED010}" name="Column5" headerRowDxfId="97" dataDxfId="96"/>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881565-A70F-4B8A-AD39-4F2479BB75FB}" name="Table7" displayName="Table7" ref="A398:E414" headerRowCount="0" totalsRowShown="0" headerRowDxfId="95" dataDxfId="94" tableBorderDxfId="93">
  <tableColumns count="5">
    <tableColumn id="1" xr3:uid="{064A27CE-A4AC-447E-96E6-512093343235}" name="Column1" headerRowDxfId="92" dataDxfId="91"/>
    <tableColumn id="2" xr3:uid="{73F35BA8-3267-4F88-AB23-29B7BE9E7DDA}" name="Column2" headerRowDxfId="90" dataDxfId="89"/>
    <tableColumn id="3" xr3:uid="{0F96A325-DCFA-4B05-AC41-0A1BB38790E1}" name="Column3" headerRowDxfId="88" dataDxfId="87"/>
    <tableColumn id="4" xr3:uid="{6BF3A9E4-BA5D-41DB-B5BD-C3DC918C70DE}" name="Column4" headerRowDxfId="86" dataDxfId="85"/>
    <tableColumn id="5" xr3:uid="{83A80F18-040A-4566-ABFC-358696D67D10}" name="Column5" headerRowDxfId="84" dataDxfId="83"/>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064FBB7-7F34-41E4-814A-6A89B9BF5068}" name="Table9" displayName="Table9" ref="A417:E430" headerRowCount="0" totalsRowShown="0" headerRowDxfId="82" dataDxfId="81" tableBorderDxfId="80">
  <tableColumns count="5">
    <tableColumn id="1" xr3:uid="{A9F0C851-0EF3-4616-82E5-504E95417234}" name="Column1" headerRowDxfId="79" dataDxfId="78"/>
    <tableColumn id="2" xr3:uid="{349F4E02-624F-4F95-959D-BF02A22E831B}" name="Column2" headerRowDxfId="77" dataDxfId="76"/>
    <tableColumn id="3" xr3:uid="{61C43B19-A1F9-45BF-A550-D2003FCB7417}" name="Column3" headerRowDxfId="75" dataDxfId="74"/>
    <tableColumn id="4" xr3:uid="{A88ECC6C-0D6D-4C80-B2C3-3E460D23B321}" name="Column4" headerRowDxfId="73" dataDxfId="72">
      <calculatedColumnFormula>ROUND($D$5*C417,0)</calculatedColumnFormula>
    </tableColumn>
    <tableColumn id="5" xr3:uid="{26B1B149-3C2B-449E-AAC4-528A6447442C}" name="Column5" headerRowDxfId="71" dataDxfId="70"/>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D5F253-C85F-49CC-A314-1E0C89C0338D}" name="Table10" displayName="Table10" ref="A433:E445" headerRowCount="0" totalsRowShown="0" headerRowDxfId="69" dataDxfId="68" tableBorderDxfId="67">
  <tableColumns count="5">
    <tableColumn id="1" xr3:uid="{488DBF28-F963-4D68-8D63-AE36FEF50196}" name="Column1" headerRowDxfId="66" dataDxfId="65"/>
    <tableColumn id="2" xr3:uid="{743053CB-F097-4950-925E-C4CBD0B9A86C}" name="Column2" headerRowDxfId="64" dataDxfId="63"/>
    <tableColumn id="3" xr3:uid="{F17DA44E-757F-4949-8B34-1F68A3BCAB84}" name="Column3" headerRowDxfId="62" dataDxfId="61"/>
    <tableColumn id="4" xr3:uid="{EAEBDDA7-05D2-4C6E-A306-7F51CC4DFF66}" name="Column4" headerRowDxfId="60" dataDxfId="59">
      <calculatedColumnFormula>ROUND($D$5*C433,0)</calculatedColumnFormula>
    </tableColumn>
    <tableColumn id="5" xr3:uid="{2ECAD5C1-2E24-42C9-986F-2DA1FC0EB4FB}" name="Column5" headerRowDxfId="58" dataDxfId="57"/>
  </tableColumns>
  <tableStyleInfo name="TableStyleLight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16CD440-43FC-498B-9A97-44B7AE89CBCF}" name="Table48" displayName="Table48" ref="A448:E460" headerRowCount="0" totalsRowShown="0" headerRowDxfId="56" dataDxfId="55" tableBorderDxfId="54">
  <tableColumns count="5">
    <tableColumn id="1" xr3:uid="{D7CD984E-CC77-435D-92F6-E9F562207A72}" name="Column1" headerRowDxfId="53" dataDxfId="52"/>
    <tableColumn id="2" xr3:uid="{BADE05FE-22CA-49B4-8A15-DD9ED4D85CAF}" name="Column2" headerRowDxfId="51" dataDxfId="50"/>
    <tableColumn id="3" xr3:uid="{BB489B6A-5DF8-4C6A-BC86-5360A0932726}" name="Column3" headerRowDxfId="49" dataDxfId="48"/>
    <tableColumn id="4" xr3:uid="{33C626F9-D4D8-432E-8C4B-383B9ECB9D3C}" name="Column4" headerRowDxfId="47" dataDxfId="46">
      <calculatedColumnFormula>ROUND($D$5*C448,0)</calculatedColumnFormula>
    </tableColumn>
    <tableColumn id="5" xr3:uid="{C6ADE93E-38DD-40F2-88E8-950A298ACFAD}" name="Column5" headerRowDxfId="45" dataDxfId="44"/>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EB12BF-45A8-4E96-8B35-23D547F91370}" name="Table482" displayName="Table482" ref="A463:E476" headerRowCount="0" totalsRowShown="0" headerRowDxfId="43" dataDxfId="42" tableBorderDxfId="41">
  <tableColumns count="5">
    <tableColumn id="1" xr3:uid="{98E19BF6-48D6-4029-8CF7-05ADDB5A9021}" name="Column1" headerRowDxfId="40" dataDxfId="39"/>
    <tableColumn id="2" xr3:uid="{4837DF24-69C2-47C7-914F-4B94BE17116C}" name="Column2" headerRowDxfId="38" dataDxfId="37"/>
    <tableColumn id="3" xr3:uid="{DAFD8C89-CFEF-4260-B0BF-234A6D258B0A}" name="Column3" headerRowDxfId="36" dataDxfId="35"/>
    <tableColumn id="4" xr3:uid="{5E904276-1CA3-4C8B-A0B8-4A764A4399BF}" name="Column4" headerRowDxfId="34" dataDxfId="33">
      <calculatedColumnFormula>ROUND($D$5*C463,0)</calculatedColumnFormula>
    </tableColumn>
    <tableColumn id="5" xr3:uid="{C104A27F-2760-404B-AA15-31C982656FD4}" name="Column5" headerRowDxfId="32" dataDxfId="31"/>
  </tableColumns>
  <tableStyleInfo name="TableStyleLight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5D919-F2BE-42F1-84A6-67CEF9FF2604}">
  <sheetPr>
    <pageSetUpPr fitToPage="1"/>
  </sheetPr>
  <dimension ref="A1:R171"/>
  <sheetViews>
    <sheetView showGridLines="0" showWhiteSpace="0" topLeftCell="A147" zoomScale="84" zoomScaleNormal="84" zoomScaleSheetLayoutView="100" workbookViewId="0">
      <selection sqref="A1:P152"/>
    </sheetView>
  </sheetViews>
  <sheetFormatPr defaultColWidth="8.7109375" defaultRowHeight="15" x14ac:dyDescent="0.25"/>
  <cols>
    <col min="1" max="1" width="66" style="4" customWidth="1"/>
    <col min="2" max="2" width="12" style="4" customWidth="1"/>
    <col min="3" max="3" width="9.28515625" style="45" customWidth="1"/>
    <col min="4" max="4" width="11.5703125" style="45" customWidth="1"/>
    <col min="5" max="5" width="8.7109375" style="4" customWidth="1"/>
    <col min="6" max="6" width="11.5703125" style="4" customWidth="1"/>
    <col min="7" max="7" width="7" style="4" customWidth="1"/>
    <col min="8" max="8" width="10.5703125" style="4" customWidth="1"/>
    <col min="9" max="9" width="8.28515625" style="4" customWidth="1"/>
    <col min="10" max="10" width="12" style="4" customWidth="1"/>
    <col min="11" max="11" width="8.42578125" style="4" customWidth="1"/>
    <col min="12" max="12" width="10.28515625" style="4" bestFit="1" customWidth="1"/>
    <col min="13" max="13" width="16" style="5" customWidth="1"/>
    <col min="14" max="14" width="9.28515625" style="4" customWidth="1"/>
    <col min="15" max="15" width="10.28515625" style="4" customWidth="1"/>
    <col min="16" max="16" width="16" style="4" customWidth="1"/>
    <col min="17" max="17" width="7.28515625" style="4" customWidth="1"/>
    <col min="18" max="18" width="7.42578125" style="4" customWidth="1"/>
    <col min="19" max="16384" width="8.7109375" style="4"/>
  </cols>
  <sheetData>
    <row r="1" spans="1:13" x14ac:dyDescent="0.25">
      <c r="A1" s="371" t="s">
        <v>1266</v>
      </c>
      <c r="B1" s="371"/>
      <c r="C1" s="371"/>
      <c r="D1" s="7"/>
      <c r="E1" s="7"/>
      <c r="F1" s="7"/>
      <c r="G1" s="2"/>
      <c r="H1" s="3"/>
      <c r="I1" s="2"/>
      <c r="J1" s="2"/>
    </row>
    <row r="2" spans="1:13" x14ac:dyDescent="0.25">
      <c r="A2" s="360"/>
      <c r="B2" s="361" t="s">
        <v>1265</v>
      </c>
      <c r="C2" s="6"/>
      <c r="D2" s="7"/>
      <c r="E2" s="2"/>
      <c r="F2" s="2"/>
      <c r="G2" s="2"/>
      <c r="H2" s="3"/>
      <c r="I2" s="2"/>
      <c r="J2" s="2"/>
    </row>
    <row r="3" spans="1:13" x14ac:dyDescent="0.25">
      <c r="A3" s="360"/>
      <c r="B3" s="362" t="s">
        <v>8</v>
      </c>
      <c r="C3" s="358">
        <v>16.809999999999999</v>
      </c>
      <c r="D3" s="7"/>
      <c r="E3" s="2"/>
      <c r="F3" s="2"/>
      <c r="G3" s="2"/>
      <c r="H3" s="3"/>
      <c r="I3" s="2"/>
      <c r="J3" s="2"/>
    </row>
    <row r="4" spans="1:13" x14ac:dyDescent="0.25">
      <c r="A4" s="360"/>
      <c r="B4" s="362" t="s">
        <v>9</v>
      </c>
      <c r="C4" s="359">
        <v>203.51</v>
      </c>
      <c r="D4" s="363"/>
      <c r="E4" s="2"/>
      <c r="F4" s="2"/>
      <c r="G4" s="2"/>
      <c r="H4" s="3"/>
      <c r="I4" s="2"/>
      <c r="J4" s="2"/>
    </row>
    <row r="5" spans="1:13" x14ac:dyDescent="0.25">
      <c r="A5" s="360"/>
      <c r="B5" s="363"/>
      <c r="C5" s="363"/>
      <c r="D5" s="363"/>
      <c r="E5" s="2"/>
      <c r="F5" s="2"/>
      <c r="G5" s="2"/>
      <c r="H5" s="3"/>
      <c r="I5" s="2"/>
      <c r="J5" s="2"/>
    </row>
    <row r="6" spans="1:13" ht="38.25" x14ac:dyDescent="0.25">
      <c r="A6" s="8" t="s">
        <v>2</v>
      </c>
      <c r="B6" s="9"/>
      <c r="C6" s="9"/>
      <c r="D6" s="9"/>
      <c r="E6" s="2"/>
      <c r="F6" s="2"/>
      <c r="G6" s="2"/>
      <c r="H6" s="3"/>
      <c r="I6" s="2"/>
      <c r="J6" s="2"/>
    </row>
    <row r="7" spans="1:13" ht="38.25" x14ac:dyDescent="0.25">
      <c r="A7" s="8" t="s">
        <v>3</v>
      </c>
      <c r="B7" s="9"/>
      <c r="C7" s="9"/>
      <c r="D7" s="9"/>
      <c r="E7" s="2"/>
      <c r="F7" s="2"/>
      <c r="G7" s="2"/>
      <c r="H7" s="3"/>
      <c r="I7" s="2"/>
      <c r="J7" s="2"/>
    </row>
    <row r="8" spans="1:13" x14ac:dyDescent="0.25">
      <c r="A8" s="10"/>
      <c r="B8" s="10"/>
      <c r="C8" s="11"/>
      <c r="D8" s="11"/>
      <c r="E8" s="12"/>
      <c r="F8" s="13"/>
      <c r="G8" s="13"/>
    </row>
    <row r="9" spans="1:13" ht="25.5" x14ac:dyDescent="0.25">
      <c r="A9" s="14" t="s">
        <v>10</v>
      </c>
      <c r="B9" s="15"/>
      <c r="C9" s="16"/>
      <c r="D9" s="16"/>
      <c r="E9" s="12"/>
      <c r="G9" s="13"/>
      <c r="H9" s="17"/>
      <c r="I9" s="18"/>
      <c r="J9" s="18"/>
      <c r="K9" s="5"/>
      <c r="L9" s="5"/>
    </row>
    <row r="10" spans="1:13" ht="25.5" x14ac:dyDescent="0.25">
      <c r="A10" s="19" t="s">
        <v>11</v>
      </c>
      <c r="B10" s="19" t="s">
        <v>12</v>
      </c>
      <c r="C10" s="19" t="s">
        <v>13</v>
      </c>
      <c r="D10" s="19" t="s">
        <v>14</v>
      </c>
      <c r="E10" s="12"/>
      <c r="F10" s="13"/>
      <c r="G10" s="13"/>
      <c r="H10" s="372"/>
      <c r="I10" s="372"/>
      <c r="J10" s="372"/>
      <c r="K10" s="372"/>
      <c r="L10" s="372"/>
      <c r="M10" s="372"/>
    </row>
    <row r="11" spans="1:13" ht="25.5" x14ac:dyDescent="0.25">
      <c r="A11" s="20" t="s">
        <v>15</v>
      </c>
      <c r="B11" s="21">
        <v>9</v>
      </c>
      <c r="C11" s="21">
        <v>2.6</v>
      </c>
      <c r="D11" s="22">
        <f>ROUND($C$3*C11,1)</f>
        <v>43.7</v>
      </c>
      <c r="E11" s="12"/>
      <c r="F11" s="13"/>
      <c r="G11" s="373"/>
      <c r="H11" s="373"/>
      <c r="I11" s="18"/>
      <c r="J11" s="18"/>
    </row>
    <row r="12" spans="1:13" ht="25.5" x14ac:dyDescent="0.25">
      <c r="A12" s="20" t="s">
        <v>16</v>
      </c>
      <c r="B12" s="21">
        <v>11</v>
      </c>
      <c r="C12" s="21">
        <v>15.3</v>
      </c>
      <c r="D12" s="22">
        <f t="shared" ref="D12:D32" si="0">ROUND($C$3*C12,1)</f>
        <v>257.2</v>
      </c>
      <c r="E12" s="12"/>
      <c r="F12" s="13"/>
      <c r="G12" s="373"/>
      <c r="H12" s="373"/>
      <c r="I12" s="18"/>
      <c r="J12" s="18"/>
    </row>
    <row r="13" spans="1:13" ht="38.25" x14ac:dyDescent="0.25">
      <c r="A13" s="20" t="s">
        <v>17</v>
      </c>
      <c r="B13" s="21">
        <v>12</v>
      </c>
      <c r="C13" s="21">
        <v>2.6</v>
      </c>
      <c r="D13" s="22">
        <f t="shared" si="0"/>
        <v>43.7</v>
      </c>
      <c r="E13" s="12"/>
      <c r="F13" s="13"/>
      <c r="G13" s="373"/>
      <c r="H13" s="373"/>
      <c r="I13" s="18"/>
      <c r="J13" s="18"/>
    </row>
    <row r="14" spans="1:13" ht="25.5" x14ac:dyDescent="0.25">
      <c r="A14" s="20" t="s">
        <v>18</v>
      </c>
      <c r="B14" s="21">
        <v>13</v>
      </c>
      <c r="C14" s="21">
        <v>2.6</v>
      </c>
      <c r="D14" s="22">
        <f t="shared" si="0"/>
        <v>43.7</v>
      </c>
      <c r="E14" s="12"/>
      <c r="F14" s="13"/>
      <c r="G14" s="13"/>
      <c r="I14" s="18"/>
      <c r="J14" s="18"/>
    </row>
    <row r="15" spans="1:13" ht="25.5" x14ac:dyDescent="0.25">
      <c r="A15" s="20" t="s">
        <v>19</v>
      </c>
      <c r="B15" s="21">
        <v>14</v>
      </c>
      <c r="C15" s="21">
        <v>2.6</v>
      </c>
      <c r="D15" s="22">
        <f t="shared" si="0"/>
        <v>43.7</v>
      </c>
      <c r="E15" s="12"/>
      <c r="F15" s="13"/>
      <c r="G15" s="13"/>
      <c r="I15" s="18"/>
      <c r="J15" s="18"/>
    </row>
    <row r="16" spans="1:13" ht="38.25" x14ac:dyDescent="0.25">
      <c r="A16" s="20" t="s">
        <v>20</v>
      </c>
      <c r="B16" s="21">
        <v>15</v>
      </c>
      <c r="C16" s="21">
        <v>2.6</v>
      </c>
      <c r="D16" s="22">
        <f t="shared" si="0"/>
        <v>43.7</v>
      </c>
      <c r="E16" s="12"/>
      <c r="F16" s="13"/>
      <c r="G16" s="13"/>
      <c r="I16" s="18"/>
      <c r="J16" s="18"/>
    </row>
    <row r="17" spans="1:13" ht="25.5" x14ac:dyDescent="0.25">
      <c r="A17" s="20" t="s">
        <v>21</v>
      </c>
      <c r="B17" s="21" t="s">
        <v>22</v>
      </c>
      <c r="C17" s="21">
        <v>2.5099999999999998</v>
      </c>
      <c r="D17" s="22">
        <f t="shared" si="0"/>
        <v>42.2</v>
      </c>
      <c r="E17" s="12"/>
      <c r="F17" s="353"/>
      <c r="G17" s="23"/>
      <c r="I17" s="24"/>
      <c r="J17" s="24"/>
      <c r="M17" s="4"/>
    </row>
    <row r="18" spans="1:13" ht="25.5" x14ac:dyDescent="0.25">
      <c r="A18" s="20" t="s">
        <v>23</v>
      </c>
      <c r="B18" s="21" t="s">
        <v>24</v>
      </c>
      <c r="C18" s="21">
        <v>6.8</v>
      </c>
      <c r="D18" s="22">
        <f t="shared" si="0"/>
        <v>114.3</v>
      </c>
      <c r="E18" s="12"/>
      <c r="F18" s="13"/>
      <c r="G18" s="13"/>
      <c r="I18" s="18"/>
      <c r="J18" s="18"/>
    </row>
    <row r="19" spans="1:13" ht="25.5" x14ac:dyDescent="0.25">
      <c r="A19" s="20" t="s">
        <v>25</v>
      </c>
      <c r="B19" s="21" t="s">
        <v>26</v>
      </c>
      <c r="C19" s="21">
        <v>2.5099999999999998</v>
      </c>
      <c r="D19" s="22">
        <f t="shared" si="0"/>
        <v>42.2</v>
      </c>
      <c r="E19" s="12"/>
      <c r="F19" s="13"/>
      <c r="G19" s="13"/>
      <c r="I19" s="18"/>
      <c r="J19" s="18"/>
    </row>
    <row r="20" spans="1:13" ht="25.5" x14ac:dyDescent="0.25">
      <c r="A20" s="20" t="s">
        <v>27</v>
      </c>
      <c r="B20" s="21" t="s">
        <v>28</v>
      </c>
      <c r="C20" s="21">
        <v>1.43</v>
      </c>
      <c r="D20" s="22">
        <f t="shared" si="0"/>
        <v>24</v>
      </c>
      <c r="E20" s="12"/>
      <c r="F20" s="13"/>
      <c r="G20" s="13"/>
      <c r="I20" s="18"/>
      <c r="J20" s="18"/>
    </row>
    <row r="21" spans="1:13" ht="25.5" x14ac:dyDescent="0.25">
      <c r="A21" s="20" t="s">
        <v>29</v>
      </c>
      <c r="B21" s="21" t="s">
        <v>30</v>
      </c>
      <c r="C21" s="21" t="s">
        <v>6</v>
      </c>
      <c r="D21" s="22">
        <f>10</f>
        <v>10</v>
      </c>
      <c r="E21" s="12"/>
      <c r="F21" s="13"/>
      <c r="G21" s="13"/>
      <c r="I21" s="18"/>
      <c r="J21" s="18"/>
    </row>
    <row r="22" spans="1:13" x14ac:dyDescent="0.25">
      <c r="A22" s="20" t="s">
        <v>31</v>
      </c>
      <c r="B22" s="21" t="s">
        <v>32</v>
      </c>
      <c r="C22" s="21">
        <v>6.44</v>
      </c>
      <c r="D22" s="22">
        <f t="shared" si="0"/>
        <v>108.3</v>
      </c>
      <c r="E22" s="12"/>
      <c r="F22" s="13"/>
      <c r="G22" s="13"/>
      <c r="I22" s="18"/>
      <c r="J22" s="18"/>
    </row>
    <row r="23" spans="1:13" x14ac:dyDescent="0.25">
      <c r="A23" s="20" t="s">
        <v>33</v>
      </c>
      <c r="B23" s="21" t="s">
        <v>34</v>
      </c>
      <c r="C23" s="21">
        <v>2.36</v>
      </c>
      <c r="D23" s="22">
        <f t="shared" si="0"/>
        <v>39.700000000000003</v>
      </c>
      <c r="E23" s="12"/>
      <c r="F23" s="13"/>
      <c r="G23" s="13"/>
      <c r="I23" s="18"/>
      <c r="J23" s="18"/>
    </row>
    <row r="24" spans="1:13" ht="25.5" x14ac:dyDescent="0.25">
      <c r="A24" s="20" t="s">
        <v>35</v>
      </c>
      <c r="B24" s="21" t="s">
        <v>36</v>
      </c>
      <c r="C24" s="21">
        <v>10.199999999999999</v>
      </c>
      <c r="D24" s="22">
        <f t="shared" si="0"/>
        <v>171.5</v>
      </c>
      <c r="E24" s="12"/>
      <c r="F24" s="13"/>
      <c r="G24" s="13"/>
      <c r="I24" s="18"/>
      <c r="J24" s="18"/>
    </row>
    <row r="25" spans="1:13" ht="38.25" x14ac:dyDescent="0.25">
      <c r="A25" s="20" t="s">
        <v>37</v>
      </c>
      <c r="B25" s="21" t="s">
        <v>38</v>
      </c>
      <c r="C25" s="21">
        <v>15.3</v>
      </c>
      <c r="D25" s="22">
        <f t="shared" si="0"/>
        <v>257.2</v>
      </c>
      <c r="E25" s="12"/>
      <c r="F25" s="13"/>
      <c r="G25" s="13"/>
      <c r="I25" s="18"/>
      <c r="J25" s="18"/>
    </row>
    <row r="26" spans="1:13" ht="25.5" x14ac:dyDescent="0.25">
      <c r="A26" s="20" t="s">
        <v>39</v>
      </c>
      <c r="B26" s="21" t="s">
        <v>40</v>
      </c>
      <c r="C26" s="21">
        <v>10.199999999999999</v>
      </c>
      <c r="D26" s="22">
        <f t="shared" si="0"/>
        <v>171.5</v>
      </c>
      <c r="E26" s="12"/>
      <c r="F26" s="13"/>
      <c r="G26" s="13"/>
      <c r="I26" s="18"/>
      <c r="J26" s="18"/>
    </row>
    <row r="27" spans="1:13" ht="25.5" x14ac:dyDescent="0.25">
      <c r="A27" s="20" t="s">
        <v>41</v>
      </c>
      <c r="B27" s="21" t="s">
        <v>42</v>
      </c>
      <c r="C27" s="21">
        <v>10.199999999999999</v>
      </c>
      <c r="D27" s="22">
        <f t="shared" si="0"/>
        <v>171.5</v>
      </c>
      <c r="E27" s="12"/>
      <c r="F27" s="13"/>
      <c r="G27" s="13"/>
      <c r="I27" s="18"/>
      <c r="J27" s="18"/>
    </row>
    <row r="28" spans="1:13" ht="25.5" x14ac:dyDescent="0.25">
      <c r="A28" s="20" t="s">
        <v>43</v>
      </c>
      <c r="B28" s="21" t="s">
        <v>44</v>
      </c>
      <c r="C28" s="21">
        <v>10.199999999999999</v>
      </c>
      <c r="D28" s="22">
        <f t="shared" si="0"/>
        <v>171.5</v>
      </c>
      <c r="E28" s="12"/>
      <c r="F28" s="13"/>
      <c r="G28" s="13"/>
      <c r="I28" s="18"/>
      <c r="J28" s="18"/>
    </row>
    <row r="29" spans="1:13" ht="25.5" x14ac:dyDescent="0.25">
      <c r="A29" s="20" t="s">
        <v>45</v>
      </c>
      <c r="B29" s="21" t="s">
        <v>46</v>
      </c>
      <c r="C29" s="21">
        <v>10.199999999999999</v>
      </c>
      <c r="D29" s="22">
        <f t="shared" si="0"/>
        <v>171.5</v>
      </c>
      <c r="E29" s="12"/>
      <c r="F29" s="13"/>
      <c r="G29" s="13"/>
      <c r="I29" s="18"/>
      <c r="J29" s="18"/>
    </row>
    <row r="30" spans="1:13" ht="25.5" x14ac:dyDescent="0.25">
      <c r="A30" s="20" t="s">
        <v>47</v>
      </c>
      <c r="B30" s="21">
        <v>32</v>
      </c>
      <c r="C30" s="21">
        <v>2.6</v>
      </c>
      <c r="D30" s="22">
        <f t="shared" si="0"/>
        <v>43.7</v>
      </c>
      <c r="E30" s="12"/>
      <c r="F30" s="13"/>
      <c r="G30" s="13"/>
      <c r="I30" s="18"/>
      <c r="J30" s="18"/>
    </row>
    <row r="31" spans="1:13" ht="25.5" x14ac:dyDescent="0.25">
      <c r="A31" s="20" t="s">
        <v>48</v>
      </c>
      <c r="B31" s="21">
        <v>33</v>
      </c>
      <c r="C31" s="21">
        <v>2.6</v>
      </c>
      <c r="D31" s="22">
        <f t="shared" si="0"/>
        <v>43.7</v>
      </c>
      <c r="E31" s="12"/>
      <c r="F31" s="13"/>
      <c r="G31" s="13"/>
      <c r="I31" s="18"/>
      <c r="J31" s="18"/>
    </row>
    <row r="32" spans="1:13" ht="15.75" thickBot="1" x14ac:dyDescent="0.3">
      <c r="A32" s="25" t="s">
        <v>49</v>
      </c>
      <c r="B32" s="26">
        <v>34</v>
      </c>
      <c r="C32" s="26">
        <v>2.6</v>
      </c>
      <c r="D32" s="22">
        <f t="shared" si="0"/>
        <v>43.7</v>
      </c>
      <c r="E32" s="12"/>
      <c r="F32" s="13"/>
      <c r="G32" s="13"/>
      <c r="I32" s="18"/>
      <c r="J32" s="18"/>
    </row>
    <row r="33" spans="1:13" ht="15.75" thickTop="1" x14ac:dyDescent="0.25">
      <c r="A33" s="27"/>
      <c r="B33" s="27"/>
      <c r="C33" s="28"/>
      <c r="D33" s="28"/>
      <c r="E33" s="29"/>
      <c r="F33" s="23"/>
      <c r="G33" s="23"/>
      <c r="I33" s="24"/>
      <c r="J33" s="24"/>
    </row>
    <row r="34" spans="1:13" ht="25.5" x14ac:dyDescent="0.25">
      <c r="A34" s="14" t="s">
        <v>10</v>
      </c>
      <c r="B34" s="30"/>
      <c r="C34" s="31"/>
      <c r="D34" s="32"/>
      <c r="E34" s="30"/>
      <c r="F34" s="13"/>
      <c r="G34" s="13"/>
      <c r="I34" s="18"/>
      <c r="J34" s="18"/>
    </row>
    <row r="35" spans="1:13" x14ac:dyDescent="0.25">
      <c r="A35" s="365" t="s">
        <v>50</v>
      </c>
      <c r="B35" s="364" t="s">
        <v>51</v>
      </c>
      <c r="C35" s="365"/>
      <c r="D35" s="364" t="s">
        <v>52</v>
      </c>
      <c r="E35" s="370"/>
      <c r="G35" s="13"/>
      <c r="I35" s="18"/>
      <c r="J35" s="18"/>
    </row>
    <row r="36" spans="1:13" ht="25.5" x14ac:dyDescent="0.25">
      <c r="A36" s="365"/>
      <c r="B36" s="34" t="s">
        <v>13</v>
      </c>
      <c r="C36" s="19" t="s">
        <v>14</v>
      </c>
      <c r="D36" s="34" t="s">
        <v>13</v>
      </c>
      <c r="E36" s="19" t="s">
        <v>14</v>
      </c>
      <c r="G36" s="13"/>
      <c r="I36" s="18"/>
      <c r="J36" s="35"/>
    </row>
    <row r="37" spans="1:13" x14ac:dyDescent="0.25">
      <c r="A37" s="366" t="s">
        <v>53</v>
      </c>
      <c r="B37" s="366"/>
      <c r="C37" s="366"/>
      <c r="D37" s="366"/>
      <c r="E37" s="366"/>
      <c r="G37" s="37"/>
      <c r="H37" s="37"/>
      <c r="I37" s="37"/>
      <c r="J37" s="37"/>
      <c r="K37" s="37"/>
      <c r="L37" s="37"/>
      <c r="M37" s="38"/>
    </row>
    <row r="38" spans="1:13" s="45" customFormat="1" ht="25.5" x14ac:dyDescent="0.25">
      <c r="A38" s="39" t="s">
        <v>54</v>
      </c>
      <c r="B38" s="40">
        <v>20.399999999999999</v>
      </c>
      <c r="C38" s="22">
        <f t="shared" ref="C38:C80" si="1">ROUND($C$3*B38,1)</f>
        <v>342.9</v>
      </c>
      <c r="D38" s="40">
        <v>15.3</v>
      </c>
      <c r="E38" s="22">
        <f t="shared" ref="E38:E80" si="2">ROUND($C$3*D38,1)</f>
        <v>257.2</v>
      </c>
      <c r="F38" s="4"/>
      <c r="G38" s="13"/>
      <c r="H38" s="42"/>
      <c r="I38" s="43"/>
      <c r="J38" s="44"/>
      <c r="M38" s="41"/>
    </row>
    <row r="39" spans="1:13" s="45" customFormat="1" ht="25.5" x14ac:dyDescent="0.25">
      <c r="A39" s="39" t="s">
        <v>55</v>
      </c>
      <c r="B39" s="40">
        <v>20.399999999999999</v>
      </c>
      <c r="C39" s="22">
        <f t="shared" si="1"/>
        <v>342.9</v>
      </c>
      <c r="D39" s="40">
        <v>15.3</v>
      </c>
      <c r="E39" s="22">
        <f t="shared" si="2"/>
        <v>257.2</v>
      </c>
      <c r="F39" s="4"/>
      <c r="G39" s="13"/>
      <c r="H39" s="42"/>
      <c r="I39" s="43"/>
      <c r="J39" s="43"/>
      <c r="M39" s="41"/>
    </row>
    <row r="40" spans="1:13" s="45" customFormat="1" ht="25.5" x14ac:dyDescent="0.25">
      <c r="A40" s="39" t="s">
        <v>56</v>
      </c>
      <c r="B40" s="40">
        <v>20.399999999999999</v>
      </c>
      <c r="C40" s="22">
        <f t="shared" si="1"/>
        <v>342.9</v>
      </c>
      <c r="D40" s="40">
        <v>15.3</v>
      </c>
      <c r="E40" s="22">
        <f t="shared" si="2"/>
        <v>257.2</v>
      </c>
      <c r="F40" s="4"/>
      <c r="G40" s="13"/>
      <c r="H40" s="42"/>
      <c r="I40" s="43"/>
      <c r="J40" s="43"/>
      <c r="M40" s="41"/>
    </row>
    <row r="41" spans="1:13" s="45" customFormat="1" ht="25.5" x14ac:dyDescent="0.25">
      <c r="A41" s="39" t="s">
        <v>57</v>
      </c>
      <c r="B41" s="40">
        <v>20.399999999999999</v>
      </c>
      <c r="C41" s="22">
        <f t="shared" si="1"/>
        <v>342.9</v>
      </c>
      <c r="D41" s="40" t="s">
        <v>6</v>
      </c>
      <c r="E41" s="40" t="s">
        <v>6</v>
      </c>
      <c r="F41" s="4"/>
      <c r="G41" s="13"/>
      <c r="H41" s="42"/>
      <c r="I41" s="43"/>
      <c r="J41" s="43"/>
      <c r="M41" s="41"/>
    </row>
    <row r="42" spans="1:13" s="45" customFormat="1" ht="25.5" x14ac:dyDescent="0.25">
      <c r="A42" s="39" t="s">
        <v>58</v>
      </c>
      <c r="B42" s="40">
        <v>20.399999999999999</v>
      </c>
      <c r="C42" s="22">
        <f t="shared" si="1"/>
        <v>342.9</v>
      </c>
      <c r="D42" s="40">
        <v>15.3</v>
      </c>
      <c r="E42" s="22">
        <f t="shared" si="2"/>
        <v>257.2</v>
      </c>
      <c r="F42" s="4"/>
      <c r="G42" s="13"/>
      <c r="H42" s="42"/>
      <c r="I42" s="43"/>
      <c r="J42" s="43"/>
      <c r="M42" s="41"/>
    </row>
    <row r="43" spans="1:13" s="45" customFormat="1" ht="25.5" x14ac:dyDescent="0.25">
      <c r="A43" s="39" t="s">
        <v>59</v>
      </c>
      <c r="B43" s="40">
        <v>20.399999999999999</v>
      </c>
      <c r="C43" s="22">
        <f t="shared" si="1"/>
        <v>342.9</v>
      </c>
      <c r="D43" s="40">
        <v>15.3</v>
      </c>
      <c r="E43" s="22">
        <f t="shared" si="2"/>
        <v>257.2</v>
      </c>
      <c r="F43" s="4"/>
      <c r="G43" s="13"/>
      <c r="H43" s="42"/>
      <c r="I43" s="43"/>
      <c r="J43" s="43"/>
      <c r="M43" s="41"/>
    </row>
    <row r="44" spans="1:13" s="45" customFormat="1" ht="25.5" x14ac:dyDescent="0.25">
      <c r="A44" s="39" t="s">
        <v>60</v>
      </c>
      <c r="B44" s="40">
        <v>20.399999999999999</v>
      </c>
      <c r="C44" s="22">
        <f t="shared" si="1"/>
        <v>342.9</v>
      </c>
      <c r="D44" s="40">
        <v>15.3</v>
      </c>
      <c r="E44" s="22">
        <f t="shared" si="2"/>
        <v>257.2</v>
      </c>
      <c r="F44" s="4"/>
      <c r="G44" s="13"/>
      <c r="H44" s="42"/>
      <c r="I44" s="43"/>
      <c r="J44" s="43"/>
      <c r="M44" s="41"/>
    </row>
    <row r="45" spans="1:13" s="45" customFormat="1" ht="25.5" x14ac:dyDescent="0.25">
      <c r="A45" s="39" t="s">
        <v>61</v>
      </c>
      <c r="B45" s="40">
        <v>20.399999999999999</v>
      </c>
      <c r="C45" s="22">
        <f t="shared" si="1"/>
        <v>342.9</v>
      </c>
      <c r="D45" s="40">
        <v>15.3</v>
      </c>
      <c r="E45" s="22">
        <f t="shared" si="2"/>
        <v>257.2</v>
      </c>
      <c r="F45" s="4"/>
      <c r="G45" s="13"/>
      <c r="H45" s="42"/>
      <c r="I45" s="43"/>
      <c r="J45" s="43"/>
      <c r="M45" s="41"/>
    </row>
    <row r="46" spans="1:13" s="45" customFormat="1" ht="25.5" x14ac:dyDescent="0.25">
      <c r="A46" s="39" t="s">
        <v>62</v>
      </c>
      <c r="B46" s="40">
        <v>20.399999999999999</v>
      </c>
      <c r="C46" s="22">
        <f t="shared" si="1"/>
        <v>342.9</v>
      </c>
      <c r="D46" s="40">
        <v>15.3</v>
      </c>
      <c r="E46" s="22">
        <f t="shared" si="2"/>
        <v>257.2</v>
      </c>
      <c r="F46" s="4"/>
      <c r="G46" s="13"/>
      <c r="H46" s="42"/>
      <c r="I46" s="43"/>
      <c r="J46" s="43"/>
      <c r="M46" s="41"/>
    </row>
    <row r="47" spans="1:13" s="45" customFormat="1" ht="25.5" x14ac:dyDescent="0.25">
      <c r="A47" s="39" t="s">
        <v>63</v>
      </c>
      <c r="B47" s="40">
        <v>20.399999999999999</v>
      </c>
      <c r="C47" s="22">
        <f t="shared" si="1"/>
        <v>342.9</v>
      </c>
      <c r="D47" s="40" t="s">
        <v>6</v>
      </c>
      <c r="E47" s="40" t="s">
        <v>6</v>
      </c>
      <c r="F47" s="4"/>
      <c r="G47" s="13"/>
      <c r="H47" s="42"/>
      <c r="I47" s="43"/>
      <c r="J47" s="43"/>
      <c r="M47" s="41"/>
    </row>
    <row r="48" spans="1:13" s="45" customFormat="1" ht="25.5" x14ac:dyDescent="0.25">
      <c r="A48" s="39" t="s">
        <v>64</v>
      </c>
      <c r="B48" s="40">
        <v>20.399999999999999</v>
      </c>
      <c r="C48" s="22">
        <f t="shared" si="1"/>
        <v>342.9</v>
      </c>
      <c r="D48" s="40" t="s">
        <v>6</v>
      </c>
      <c r="E48" s="40" t="s">
        <v>6</v>
      </c>
      <c r="F48" s="4"/>
      <c r="G48" s="13"/>
      <c r="H48" s="42"/>
      <c r="I48" s="43"/>
      <c r="J48" s="43"/>
      <c r="M48" s="41"/>
    </row>
    <row r="49" spans="1:13" s="45" customFormat="1" ht="25.5" x14ac:dyDescent="0.25">
      <c r="A49" s="39" t="s">
        <v>65</v>
      </c>
      <c r="B49" s="40">
        <v>20.399999999999999</v>
      </c>
      <c r="C49" s="22">
        <f t="shared" si="1"/>
        <v>342.9</v>
      </c>
      <c r="D49" s="40">
        <v>15.3</v>
      </c>
      <c r="E49" s="22">
        <f t="shared" si="2"/>
        <v>257.2</v>
      </c>
      <c r="F49" s="4"/>
      <c r="G49" s="13"/>
      <c r="H49" s="42"/>
      <c r="I49" s="43"/>
      <c r="J49" s="43"/>
      <c r="M49" s="41"/>
    </row>
    <row r="50" spans="1:13" s="45" customFormat="1" ht="25.5" x14ac:dyDescent="0.25">
      <c r="A50" s="39" t="s">
        <v>66</v>
      </c>
      <c r="B50" s="40">
        <v>20.399999999999999</v>
      </c>
      <c r="C50" s="22">
        <f t="shared" si="1"/>
        <v>342.9</v>
      </c>
      <c r="D50" s="40" t="s">
        <v>6</v>
      </c>
      <c r="E50" s="40" t="s">
        <v>6</v>
      </c>
      <c r="F50" s="4"/>
      <c r="G50" s="13"/>
      <c r="H50" s="42"/>
      <c r="I50" s="43"/>
      <c r="J50" s="43"/>
      <c r="M50" s="41"/>
    </row>
    <row r="51" spans="1:13" s="45" customFormat="1" ht="25.5" x14ac:dyDescent="0.25">
      <c r="A51" s="39" t="s">
        <v>67</v>
      </c>
      <c r="B51" s="40">
        <v>20.399999999999999</v>
      </c>
      <c r="C51" s="22">
        <f t="shared" si="1"/>
        <v>342.9</v>
      </c>
      <c r="D51" s="40">
        <v>15.3</v>
      </c>
      <c r="E51" s="22">
        <f t="shared" si="2"/>
        <v>257.2</v>
      </c>
      <c r="F51" s="4"/>
      <c r="G51" s="13"/>
      <c r="H51" s="42"/>
      <c r="I51" s="43"/>
      <c r="J51" s="43"/>
      <c r="M51" s="41"/>
    </row>
    <row r="52" spans="1:13" s="45" customFormat="1" x14ac:dyDescent="0.25">
      <c r="A52" s="39" t="s">
        <v>68</v>
      </c>
      <c r="B52" s="40">
        <v>20.399999999999999</v>
      </c>
      <c r="C52" s="22">
        <f t="shared" si="1"/>
        <v>342.9</v>
      </c>
      <c r="D52" s="40">
        <v>15.3</v>
      </c>
      <c r="E52" s="22">
        <f t="shared" si="2"/>
        <v>257.2</v>
      </c>
      <c r="F52" s="4"/>
      <c r="G52" s="13"/>
      <c r="H52" s="42"/>
      <c r="I52" s="43"/>
      <c r="J52" s="43"/>
      <c r="M52" s="41"/>
    </row>
    <row r="53" spans="1:13" s="45" customFormat="1" ht="25.5" x14ac:dyDescent="0.25">
      <c r="A53" s="39" t="s">
        <v>69</v>
      </c>
      <c r="B53" s="40">
        <v>20.399999999999999</v>
      </c>
      <c r="C53" s="22">
        <f t="shared" si="1"/>
        <v>342.9</v>
      </c>
      <c r="D53" s="40" t="s">
        <v>6</v>
      </c>
      <c r="E53" s="40" t="s">
        <v>6</v>
      </c>
      <c r="F53" s="4"/>
      <c r="G53" s="13"/>
      <c r="H53" s="42"/>
      <c r="I53" s="43"/>
      <c r="J53" s="43"/>
      <c r="M53" s="41"/>
    </row>
    <row r="54" spans="1:13" s="45" customFormat="1" ht="25.5" x14ac:dyDescent="0.25">
      <c r="A54" s="39" t="s">
        <v>70</v>
      </c>
      <c r="B54" s="40">
        <v>20.399999999999999</v>
      </c>
      <c r="C54" s="22">
        <f t="shared" si="1"/>
        <v>342.9</v>
      </c>
      <c r="D54" s="40">
        <v>15.3</v>
      </c>
      <c r="E54" s="22">
        <f t="shared" si="2"/>
        <v>257.2</v>
      </c>
      <c r="F54" s="4"/>
      <c r="G54" s="13"/>
      <c r="H54" s="42"/>
      <c r="I54" s="43"/>
      <c r="J54" s="43"/>
      <c r="M54" s="41"/>
    </row>
    <row r="55" spans="1:13" s="45" customFormat="1" ht="25.5" x14ac:dyDescent="0.25">
      <c r="A55" s="39" t="s">
        <v>71</v>
      </c>
      <c r="B55" s="40">
        <v>20.399999999999999</v>
      </c>
      <c r="C55" s="22">
        <f t="shared" si="1"/>
        <v>342.9</v>
      </c>
      <c r="D55" s="40">
        <v>15.3</v>
      </c>
      <c r="E55" s="22">
        <f t="shared" si="2"/>
        <v>257.2</v>
      </c>
      <c r="F55" s="4"/>
      <c r="G55" s="13"/>
      <c r="H55" s="42"/>
      <c r="I55" s="43"/>
      <c r="J55" s="43"/>
      <c r="M55" s="41"/>
    </row>
    <row r="56" spans="1:13" s="45" customFormat="1" ht="25.5" x14ac:dyDescent="0.25">
      <c r="A56" s="39" t="s">
        <v>72</v>
      </c>
      <c r="B56" s="40" t="s">
        <v>6</v>
      </c>
      <c r="C56" s="40" t="s">
        <v>6</v>
      </c>
      <c r="D56" s="40">
        <v>15.3</v>
      </c>
      <c r="E56" s="22">
        <f t="shared" si="2"/>
        <v>257.2</v>
      </c>
      <c r="F56" s="4"/>
      <c r="G56" s="13"/>
      <c r="H56" s="42"/>
      <c r="I56" s="43"/>
      <c r="J56" s="43"/>
      <c r="M56" s="41"/>
    </row>
    <row r="57" spans="1:13" s="45" customFormat="1" ht="25.5" x14ac:dyDescent="0.25">
      <c r="A57" s="39" t="s">
        <v>73</v>
      </c>
      <c r="B57" s="40">
        <v>20.399999999999999</v>
      </c>
      <c r="C57" s="22">
        <f t="shared" si="1"/>
        <v>342.9</v>
      </c>
      <c r="D57" s="40">
        <v>15.3</v>
      </c>
      <c r="E57" s="22">
        <f t="shared" si="2"/>
        <v>257.2</v>
      </c>
      <c r="F57" s="4"/>
      <c r="G57" s="13"/>
      <c r="H57" s="42"/>
      <c r="I57" s="43"/>
      <c r="J57" s="43"/>
      <c r="M57" s="41"/>
    </row>
    <row r="58" spans="1:13" s="45" customFormat="1" x14ac:dyDescent="0.25">
      <c r="A58" s="39" t="s">
        <v>74</v>
      </c>
      <c r="B58" s="40">
        <v>20.399999999999999</v>
      </c>
      <c r="C58" s="22">
        <f t="shared" si="1"/>
        <v>342.9</v>
      </c>
      <c r="D58" s="40" t="s">
        <v>6</v>
      </c>
      <c r="E58" s="40" t="s">
        <v>6</v>
      </c>
      <c r="F58" s="4"/>
      <c r="G58" s="13"/>
      <c r="H58" s="42"/>
      <c r="I58" s="43"/>
      <c r="J58" s="43"/>
      <c r="M58" s="41"/>
    </row>
    <row r="59" spans="1:13" s="45" customFormat="1" ht="25.5" x14ac:dyDescent="0.25">
      <c r="A59" s="39" t="s">
        <v>75</v>
      </c>
      <c r="B59" s="40">
        <v>20.399999999999999</v>
      </c>
      <c r="C59" s="22">
        <f t="shared" si="1"/>
        <v>342.9</v>
      </c>
      <c r="D59" s="40">
        <v>15.3</v>
      </c>
      <c r="E59" s="22">
        <f t="shared" si="2"/>
        <v>257.2</v>
      </c>
      <c r="F59" s="4"/>
      <c r="G59" s="13"/>
      <c r="H59" s="42"/>
      <c r="I59" s="43"/>
      <c r="J59" s="43"/>
      <c r="M59" s="41"/>
    </row>
    <row r="60" spans="1:13" s="45" customFormat="1" ht="25.5" x14ac:dyDescent="0.25">
      <c r="A60" s="39" t="s">
        <v>76</v>
      </c>
      <c r="B60" s="40">
        <v>20.399999999999999</v>
      </c>
      <c r="C60" s="22">
        <f t="shared" si="1"/>
        <v>342.9</v>
      </c>
      <c r="D60" s="40">
        <v>15.3</v>
      </c>
      <c r="E60" s="22">
        <f t="shared" si="2"/>
        <v>257.2</v>
      </c>
      <c r="F60" s="4"/>
      <c r="G60" s="13"/>
      <c r="H60" s="42"/>
      <c r="I60" s="43"/>
      <c r="J60" s="43"/>
      <c r="M60" s="41"/>
    </row>
    <row r="61" spans="1:13" s="45" customFormat="1" ht="25.5" x14ac:dyDescent="0.25">
      <c r="A61" s="39" t="s">
        <v>77</v>
      </c>
      <c r="B61" s="40">
        <v>20.399999999999999</v>
      </c>
      <c r="C61" s="22">
        <f t="shared" si="1"/>
        <v>342.9</v>
      </c>
      <c r="D61" s="40">
        <v>15.3</v>
      </c>
      <c r="E61" s="22">
        <f t="shared" si="2"/>
        <v>257.2</v>
      </c>
      <c r="F61" s="4"/>
      <c r="G61" s="13"/>
      <c r="H61" s="42"/>
      <c r="I61" s="43"/>
      <c r="J61" s="43"/>
      <c r="M61" s="41"/>
    </row>
    <row r="62" spans="1:13" s="45" customFormat="1" x14ac:dyDescent="0.25">
      <c r="A62" s="39" t="s">
        <v>78</v>
      </c>
      <c r="B62" s="40">
        <v>20.399999999999999</v>
      </c>
      <c r="C62" s="22">
        <f t="shared" si="1"/>
        <v>342.9</v>
      </c>
      <c r="D62" s="40">
        <v>15.3</v>
      </c>
      <c r="E62" s="22">
        <f t="shared" si="2"/>
        <v>257.2</v>
      </c>
      <c r="F62" s="4"/>
      <c r="G62" s="13"/>
      <c r="H62" s="42"/>
      <c r="I62" s="43"/>
      <c r="J62" s="43"/>
      <c r="M62" s="41"/>
    </row>
    <row r="63" spans="1:13" s="45" customFormat="1" ht="25.5" x14ac:dyDescent="0.25">
      <c r="A63" s="39" t="s">
        <v>79</v>
      </c>
      <c r="B63" s="40">
        <v>20.399999999999999</v>
      </c>
      <c r="C63" s="22">
        <f t="shared" si="1"/>
        <v>342.9</v>
      </c>
      <c r="D63" s="40">
        <v>15.3</v>
      </c>
      <c r="E63" s="22">
        <f t="shared" si="2"/>
        <v>257.2</v>
      </c>
      <c r="F63" s="4"/>
      <c r="G63" s="13"/>
      <c r="H63" s="42"/>
      <c r="I63" s="43"/>
      <c r="J63" s="43"/>
      <c r="M63" s="41"/>
    </row>
    <row r="64" spans="1:13" s="45" customFormat="1" ht="25.5" x14ac:dyDescent="0.25">
      <c r="A64" s="39" t="s">
        <v>80</v>
      </c>
      <c r="B64" s="40">
        <v>20.399999999999999</v>
      </c>
      <c r="C64" s="22">
        <f t="shared" si="1"/>
        <v>342.9</v>
      </c>
      <c r="D64" s="40">
        <v>15.3</v>
      </c>
      <c r="E64" s="22">
        <f t="shared" si="2"/>
        <v>257.2</v>
      </c>
      <c r="F64" s="4"/>
      <c r="G64" s="13"/>
      <c r="H64" s="42"/>
      <c r="I64" s="43"/>
      <c r="J64" s="43"/>
      <c r="M64" s="41"/>
    </row>
    <row r="65" spans="1:13" s="45" customFormat="1" ht="15.75" thickBot="1" x14ac:dyDescent="0.3">
      <c r="A65" s="39" t="s">
        <v>81</v>
      </c>
      <c r="B65" s="40">
        <v>20.399999999999999</v>
      </c>
      <c r="C65" s="22">
        <f t="shared" si="1"/>
        <v>342.9</v>
      </c>
      <c r="D65" s="46">
        <v>15.3</v>
      </c>
      <c r="E65" s="22">
        <f t="shared" si="2"/>
        <v>257.2</v>
      </c>
      <c r="F65" s="4"/>
      <c r="G65" s="13"/>
      <c r="H65" s="42"/>
      <c r="I65" s="43"/>
      <c r="J65" s="43"/>
      <c r="M65" s="41"/>
    </row>
    <row r="66" spans="1:13" s="45" customFormat="1" ht="16.5" thickTop="1" thickBot="1" x14ac:dyDescent="0.3">
      <c r="A66" s="39" t="s">
        <v>82</v>
      </c>
      <c r="B66" s="40">
        <v>20.399999999999999</v>
      </c>
      <c r="C66" s="22">
        <f t="shared" si="1"/>
        <v>342.9</v>
      </c>
      <c r="D66" s="46">
        <v>15.3</v>
      </c>
      <c r="E66" s="22">
        <f t="shared" si="2"/>
        <v>257.2</v>
      </c>
      <c r="F66" s="4"/>
      <c r="G66" s="13"/>
      <c r="H66" s="42"/>
      <c r="I66" s="43"/>
      <c r="J66" s="43"/>
      <c r="M66" s="41"/>
    </row>
    <row r="67" spans="1:13" s="45" customFormat="1" ht="16.5" thickTop="1" thickBot="1" x14ac:dyDescent="0.3">
      <c r="A67" s="39" t="s">
        <v>83</v>
      </c>
      <c r="B67" s="40">
        <v>20.399999999999999</v>
      </c>
      <c r="C67" s="22">
        <f t="shared" si="1"/>
        <v>342.9</v>
      </c>
      <c r="D67" s="46">
        <v>15.3</v>
      </c>
      <c r="E67" s="22">
        <f t="shared" si="2"/>
        <v>257.2</v>
      </c>
      <c r="F67" s="4"/>
      <c r="G67" s="13"/>
      <c r="H67" s="42"/>
      <c r="I67" s="43"/>
      <c r="J67" s="43"/>
      <c r="M67" s="41"/>
    </row>
    <row r="68" spans="1:13" s="45" customFormat="1" ht="16.5" thickTop="1" thickBot="1" x14ac:dyDescent="0.3">
      <c r="A68" s="39" t="s">
        <v>84</v>
      </c>
      <c r="B68" s="40">
        <v>20.399999999999999</v>
      </c>
      <c r="C68" s="22">
        <f t="shared" si="1"/>
        <v>342.9</v>
      </c>
      <c r="D68" s="46">
        <v>15.3</v>
      </c>
      <c r="E68" s="22">
        <f t="shared" si="2"/>
        <v>257.2</v>
      </c>
      <c r="F68" s="4"/>
      <c r="G68" s="13"/>
      <c r="H68" s="42"/>
      <c r="I68" s="43"/>
      <c r="J68" s="43"/>
      <c r="M68" s="41"/>
    </row>
    <row r="69" spans="1:13" s="45" customFormat="1" ht="16.5" thickTop="1" thickBot="1" x14ac:dyDescent="0.3">
      <c r="A69" s="39" t="s">
        <v>85</v>
      </c>
      <c r="B69" s="40">
        <v>20.399999999999999</v>
      </c>
      <c r="C69" s="22">
        <f t="shared" si="1"/>
        <v>342.9</v>
      </c>
      <c r="D69" s="46">
        <v>15.3</v>
      </c>
      <c r="E69" s="22">
        <f t="shared" si="2"/>
        <v>257.2</v>
      </c>
      <c r="F69" s="4"/>
      <c r="G69" s="13"/>
      <c r="H69" s="42"/>
      <c r="I69" s="43"/>
      <c r="J69" s="43"/>
      <c r="M69" s="41"/>
    </row>
    <row r="70" spans="1:13" s="45" customFormat="1" ht="16.5" thickTop="1" thickBot="1" x14ac:dyDescent="0.3">
      <c r="A70" s="39" t="s">
        <v>86</v>
      </c>
      <c r="B70" s="40">
        <v>20.399999999999999</v>
      </c>
      <c r="C70" s="22">
        <f t="shared" si="1"/>
        <v>342.9</v>
      </c>
      <c r="D70" s="46">
        <v>15.3</v>
      </c>
      <c r="E70" s="22">
        <f t="shared" si="2"/>
        <v>257.2</v>
      </c>
      <c r="F70" s="4"/>
      <c r="G70" s="13"/>
      <c r="H70" s="42"/>
      <c r="I70" s="43"/>
      <c r="J70" s="43"/>
      <c r="M70" s="41"/>
    </row>
    <row r="71" spans="1:13" s="45" customFormat="1" ht="27" thickTop="1" thickBot="1" x14ac:dyDescent="0.3">
      <c r="A71" s="39" t="s">
        <v>87</v>
      </c>
      <c r="B71" s="40">
        <v>20.399999999999999</v>
      </c>
      <c r="C71" s="22">
        <f t="shared" si="1"/>
        <v>342.9</v>
      </c>
      <c r="D71" s="46">
        <v>15.3</v>
      </c>
      <c r="E71" s="22">
        <f t="shared" si="2"/>
        <v>257.2</v>
      </c>
      <c r="F71" s="4"/>
      <c r="G71" s="13"/>
      <c r="H71" s="42"/>
      <c r="I71" s="43"/>
      <c r="J71" s="43"/>
      <c r="M71" s="41"/>
    </row>
    <row r="72" spans="1:13" s="45" customFormat="1" ht="27" thickTop="1" thickBot="1" x14ac:dyDescent="0.3">
      <c r="A72" s="39" t="s">
        <v>88</v>
      </c>
      <c r="B72" s="40">
        <v>20.399999999999999</v>
      </c>
      <c r="C72" s="22">
        <f t="shared" si="1"/>
        <v>342.9</v>
      </c>
      <c r="D72" s="46">
        <v>15.3</v>
      </c>
      <c r="E72" s="22">
        <f t="shared" si="2"/>
        <v>257.2</v>
      </c>
      <c r="F72" s="4"/>
      <c r="G72" s="13"/>
      <c r="H72" s="42"/>
      <c r="I72" s="43"/>
      <c r="J72" s="43"/>
      <c r="M72" s="41"/>
    </row>
    <row r="73" spans="1:13" s="45" customFormat="1" ht="27" thickTop="1" thickBot="1" x14ac:dyDescent="0.3">
      <c r="A73" s="39" t="s">
        <v>89</v>
      </c>
      <c r="B73" s="40">
        <v>20.399999999999999</v>
      </c>
      <c r="C73" s="22">
        <f t="shared" si="1"/>
        <v>342.9</v>
      </c>
      <c r="D73" s="46">
        <v>15.3</v>
      </c>
      <c r="E73" s="22">
        <f t="shared" si="2"/>
        <v>257.2</v>
      </c>
      <c r="F73" s="4"/>
      <c r="G73" s="13"/>
      <c r="H73" s="42"/>
      <c r="I73" s="43"/>
      <c r="J73" s="43"/>
      <c r="M73" s="41"/>
    </row>
    <row r="74" spans="1:13" s="45" customFormat="1" ht="27" thickTop="1" thickBot="1" x14ac:dyDescent="0.3">
      <c r="A74" s="39" t="s">
        <v>90</v>
      </c>
      <c r="B74" s="40">
        <v>20.399999999999999</v>
      </c>
      <c r="C74" s="22">
        <f t="shared" si="1"/>
        <v>342.9</v>
      </c>
      <c r="D74" s="46">
        <v>15.3</v>
      </c>
      <c r="E74" s="22">
        <f t="shared" si="2"/>
        <v>257.2</v>
      </c>
      <c r="F74" s="4"/>
      <c r="G74" s="13"/>
      <c r="H74" s="42"/>
      <c r="I74" s="43"/>
      <c r="J74" s="43"/>
      <c r="M74" s="41"/>
    </row>
    <row r="75" spans="1:13" s="45" customFormat="1" ht="27" thickTop="1" thickBot="1" x14ac:dyDescent="0.3">
      <c r="A75" s="39" t="s">
        <v>91</v>
      </c>
      <c r="B75" s="40">
        <v>20.399999999999999</v>
      </c>
      <c r="C75" s="22">
        <f t="shared" si="1"/>
        <v>342.9</v>
      </c>
      <c r="D75" s="46">
        <v>15.3</v>
      </c>
      <c r="E75" s="22">
        <f t="shared" si="2"/>
        <v>257.2</v>
      </c>
      <c r="F75" s="4"/>
      <c r="G75" s="13"/>
      <c r="H75" s="42"/>
      <c r="I75" s="43"/>
      <c r="J75" s="43"/>
      <c r="M75" s="41"/>
    </row>
    <row r="76" spans="1:13" s="45" customFormat="1" ht="27" thickTop="1" thickBot="1" x14ac:dyDescent="0.3">
      <c r="A76" s="39" t="s">
        <v>92</v>
      </c>
      <c r="B76" s="40">
        <v>20.399999999999999</v>
      </c>
      <c r="C76" s="22">
        <f t="shared" si="1"/>
        <v>342.9</v>
      </c>
      <c r="D76" s="46">
        <v>15.3</v>
      </c>
      <c r="E76" s="22">
        <f t="shared" si="2"/>
        <v>257.2</v>
      </c>
      <c r="F76" s="4"/>
      <c r="G76" s="13"/>
      <c r="H76" s="42"/>
      <c r="I76" s="43"/>
      <c r="J76" s="43"/>
      <c r="M76" s="41"/>
    </row>
    <row r="77" spans="1:13" s="45" customFormat="1" ht="16.5" thickTop="1" thickBot="1" x14ac:dyDescent="0.3">
      <c r="A77" s="39" t="s">
        <v>93</v>
      </c>
      <c r="B77" s="40">
        <v>20.399999999999999</v>
      </c>
      <c r="C77" s="22">
        <f t="shared" si="1"/>
        <v>342.9</v>
      </c>
      <c r="D77" s="46">
        <v>15.3</v>
      </c>
      <c r="E77" s="22">
        <f t="shared" si="2"/>
        <v>257.2</v>
      </c>
      <c r="F77" s="4"/>
      <c r="G77" s="13"/>
      <c r="H77" s="42"/>
      <c r="I77" s="43"/>
      <c r="J77" s="43"/>
      <c r="M77" s="41"/>
    </row>
    <row r="78" spans="1:13" s="45" customFormat="1" ht="27" thickTop="1" thickBot="1" x14ac:dyDescent="0.3">
      <c r="A78" s="39" t="s">
        <v>94</v>
      </c>
      <c r="B78" s="40">
        <v>20.399999999999999</v>
      </c>
      <c r="C78" s="22">
        <f t="shared" si="1"/>
        <v>342.9</v>
      </c>
      <c r="D78" s="46">
        <v>15.3</v>
      </c>
      <c r="E78" s="22">
        <f t="shared" si="2"/>
        <v>257.2</v>
      </c>
      <c r="F78" s="4"/>
      <c r="G78" s="13"/>
      <c r="H78" s="42"/>
      <c r="I78" s="43"/>
      <c r="J78" s="43"/>
      <c r="M78" s="41"/>
    </row>
    <row r="79" spans="1:13" s="45" customFormat="1" ht="27" thickTop="1" thickBot="1" x14ac:dyDescent="0.3">
      <c r="A79" s="39" t="s">
        <v>95</v>
      </c>
      <c r="B79" s="40">
        <v>20.399999999999999</v>
      </c>
      <c r="C79" s="22">
        <f t="shared" si="1"/>
        <v>342.9</v>
      </c>
      <c r="D79" s="46">
        <v>15.3</v>
      </c>
      <c r="E79" s="22">
        <f t="shared" si="2"/>
        <v>257.2</v>
      </c>
      <c r="F79" s="4"/>
      <c r="G79" s="13"/>
      <c r="H79" s="42"/>
      <c r="I79" s="43"/>
      <c r="J79" s="43"/>
      <c r="M79" s="41"/>
    </row>
    <row r="80" spans="1:13" s="45" customFormat="1" ht="27" thickTop="1" thickBot="1" x14ac:dyDescent="0.3">
      <c r="A80" s="39" t="s">
        <v>96</v>
      </c>
      <c r="B80" s="40">
        <v>20.399999999999999</v>
      </c>
      <c r="C80" s="22">
        <f t="shared" si="1"/>
        <v>342.9</v>
      </c>
      <c r="D80" s="46">
        <v>15.3</v>
      </c>
      <c r="E80" s="22">
        <f t="shared" si="2"/>
        <v>257.2</v>
      </c>
      <c r="F80" s="4"/>
      <c r="G80" s="13"/>
      <c r="H80" s="42"/>
      <c r="I80" s="43"/>
      <c r="J80" s="43"/>
      <c r="M80" s="41"/>
    </row>
    <row r="81" spans="1:18" s="45" customFormat="1" ht="15.75" thickTop="1" x14ac:dyDescent="0.25">
      <c r="E81" s="47"/>
      <c r="F81" s="41"/>
      <c r="G81" s="13"/>
      <c r="I81" s="43"/>
      <c r="J81" s="43"/>
      <c r="M81" s="41"/>
    </row>
    <row r="82" spans="1:18" ht="25.5" x14ac:dyDescent="0.25">
      <c r="A82" s="14" t="s">
        <v>10</v>
      </c>
      <c r="B82" s="48"/>
      <c r="C82" s="49"/>
      <c r="D82" s="49"/>
      <c r="E82" s="50"/>
      <c r="F82" s="51"/>
      <c r="G82" s="51"/>
      <c r="H82" s="1"/>
      <c r="I82" s="52"/>
      <c r="J82" s="52"/>
      <c r="K82" s="1"/>
      <c r="L82" s="1"/>
      <c r="M82" s="53"/>
    </row>
    <row r="83" spans="1:18" ht="14.65" customHeight="1" x14ac:dyDescent="0.25">
      <c r="A83" s="365" t="s">
        <v>50</v>
      </c>
      <c r="B83" s="369"/>
      <c r="C83" s="364" t="s">
        <v>97</v>
      </c>
      <c r="D83" s="365"/>
      <c r="E83" s="364" t="s">
        <v>98</v>
      </c>
      <c r="F83" s="365"/>
      <c r="G83" s="364" t="s">
        <v>99</v>
      </c>
      <c r="H83" s="365"/>
      <c r="I83" s="364" t="s">
        <v>100</v>
      </c>
      <c r="J83" s="365"/>
      <c r="K83" s="364" t="s">
        <v>101</v>
      </c>
      <c r="L83" s="365"/>
      <c r="M83" s="34" t="s">
        <v>102</v>
      </c>
    </row>
    <row r="84" spans="1:18" ht="38.25" x14ac:dyDescent="0.25">
      <c r="A84" s="365"/>
      <c r="B84" s="369"/>
      <c r="C84" s="34" t="s">
        <v>103</v>
      </c>
      <c r="D84" s="19" t="s">
        <v>104</v>
      </c>
      <c r="E84" s="34" t="s">
        <v>103</v>
      </c>
      <c r="F84" s="19" t="s">
        <v>104</v>
      </c>
      <c r="G84" s="34" t="s">
        <v>103</v>
      </c>
      <c r="H84" s="19" t="s">
        <v>104</v>
      </c>
      <c r="I84" s="34" t="s">
        <v>103</v>
      </c>
      <c r="J84" s="19" t="s">
        <v>104</v>
      </c>
      <c r="K84" s="34" t="s">
        <v>103</v>
      </c>
      <c r="L84" s="33" t="s">
        <v>104</v>
      </c>
      <c r="M84" s="33" t="s">
        <v>104</v>
      </c>
    </row>
    <row r="85" spans="1:18" ht="33" customHeight="1" x14ac:dyDescent="0.25">
      <c r="A85" s="366" t="s">
        <v>105</v>
      </c>
      <c r="B85" s="366"/>
      <c r="C85" s="366"/>
      <c r="D85" s="366"/>
      <c r="E85" s="366"/>
      <c r="F85" s="366"/>
      <c r="G85" s="366"/>
      <c r="H85" s="366"/>
      <c r="I85" s="366"/>
      <c r="J85" s="367"/>
      <c r="K85" s="368" t="s">
        <v>106</v>
      </c>
      <c r="L85" s="367"/>
      <c r="M85" s="54" t="s">
        <v>107</v>
      </c>
      <c r="O85" s="55"/>
      <c r="Q85" s="55"/>
      <c r="R85" s="55"/>
    </row>
    <row r="86" spans="1:18" s="45" customFormat="1" ht="25.5" x14ac:dyDescent="0.25">
      <c r="A86" s="56" t="s">
        <v>54</v>
      </c>
      <c r="B86" s="57"/>
      <c r="C86" s="21">
        <v>15.3</v>
      </c>
      <c r="D86" s="22">
        <f t="shared" ref="D86:D111" si="3">ROUND($C$3*C86,1)</f>
        <v>257.2</v>
      </c>
      <c r="E86" s="21" t="s">
        <v>6</v>
      </c>
      <c r="F86" s="58" t="str">
        <f t="shared" ref="F86:F88" si="4">IF(E86="","",IFERROR(ROUND(E86*FeeUnit,1), E86))</f>
        <v>N/A</v>
      </c>
      <c r="G86" s="21" t="s">
        <v>6</v>
      </c>
      <c r="H86" s="58" t="str">
        <f t="shared" ref="H86:H89" si="5">IF(G86="","",IFERROR(ROUND(G86*FeeUnit,1), G86))</f>
        <v>N/A</v>
      </c>
      <c r="I86" s="21" t="s">
        <v>6</v>
      </c>
      <c r="J86" s="58" t="str">
        <f t="shared" ref="J86:J88" si="6">IF(I86="","",IFERROR(ROUND(I86*FeeUnit,1), I86))</f>
        <v>N/A</v>
      </c>
      <c r="K86" s="59">
        <v>4.7</v>
      </c>
      <c r="L86" s="22">
        <f t="shared" ref="L86:L111" si="7">ROUND($C$3*K86,1)</f>
        <v>79</v>
      </c>
      <c r="M86" s="60" t="s">
        <v>6</v>
      </c>
      <c r="N86" s="41"/>
      <c r="O86" s="61"/>
      <c r="R86" s="61"/>
    </row>
    <row r="87" spans="1:18" s="45" customFormat="1" ht="25.5" x14ac:dyDescent="0.25">
      <c r="A87" s="56" t="s">
        <v>55</v>
      </c>
      <c r="B87" s="57"/>
      <c r="C87" s="21">
        <v>13.5</v>
      </c>
      <c r="D87" s="22">
        <f t="shared" si="3"/>
        <v>226.9</v>
      </c>
      <c r="E87" s="21" t="s">
        <v>6</v>
      </c>
      <c r="F87" s="58" t="str">
        <f t="shared" si="4"/>
        <v>N/A</v>
      </c>
      <c r="G87" s="21" t="s">
        <v>6</v>
      </c>
      <c r="H87" s="58" t="str">
        <f t="shared" si="5"/>
        <v>N/A</v>
      </c>
      <c r="I87" s="21" t="s">
        <v>6</v>
      </c>
      <c r="J87" s="58" t="str">
        <f t="shared" si="6"/>
        <v>N/A</v>
      </c>
      <c r="K87" s="59">
        <v>4.7</v>
      </c>
      <c r="L87" s="62">
        <f t="shared" si="7"/>
        <v>79</v>
      </c>
      <c r="M87" s="60" t="s">
        <v>6</v>
      </c>
      <c r="N87" s="41"/>
      <c r="O87" s="63"/>
      <c r="P87" s="64"/>
      <c r="Q87" s="64"/>
      <c r="R87" s="64"/>
    </row>
    <row r="88" spans="1:18" s="45" customFormat="1" ht="25.5" x14ac:dyDescent="0.25">
      <c r="A88" s="56" t="s">
        <v>56</v>
      </c>
      <c r="B88" s="57"/>
      <c r="C88" s="21">
        <v>31.2</v>
      </c>
      <c r="D88" s="22">
        <f t="shared" si="3"/>
        <v>524.5</v>
      </c>
      <c r="E88" s="21" t="s">
        <v>6</v>
      </c>
      <c r="F88" s="58" t="str">
        <f t="shared" si="4"/>
        <v>N/A</v>
      </c>
      <c r="G88" s="21" t="s">
        <v>6</v>
      </c>
      <c r="H88" s="58" t="str">
        <f t="shared" si="5"/>
        <v>N/A</v>
      </c>
      <c r="I88" s="21" t="s">
        <v>6</v>
      </c>
      <c r="J88" s="58" t="str">
        <f t="shared" si="6"/>
        <v>N/A</v>
      </c>
      <c r="K88" s="59">
        <v>4.7</v>
      </c>
      <c r="L88" s="62">
        <f t="shared" si="7"/>
        <v>79</v>
      </c>
      <c r="M88" s="60" t="s">
        <v>6</v>
      </c>
      <c r="N88" s="41"/>
      <c r="O88" s="65"/>
      <c r="R88" s="66"/>
    </row>
    <row r="89" spans="1:18" s="45" customFormat="1" ht="38.25" x14ac:dyDescent="0.25">
      <c r="A89" s="56" t="s">
        <v>57</v>
      </c>
      <c r="B89" s="57"/>
      <c r="C89" s="21">
        <v>8.8000000000000007</v>
      </c>
      <c r="D89" s="22">
        <f t="shared" si="3"/>
        <v>147.9</v>
      </c>
      <c r="E89" s="21">
        <v>21.2</v>
      </c>
      <c r="F89" s="22">
        <f t="shared" ref="F89:F111" si="8">ROUND($C$3*E89,1)</f>
        <v>356.4</v>
      </c>
      <c r="G89" s="21" t="s">
        <v>6</v>
      </c>
      <c r="H89" s="58" t="str">
        <f t="shared" si="5"/>
        <v>N/A</v>
      </c>
      <c r="I89" s="21">
        <v>24</v>
      </c>
      <c r="J89" s="22">
        <f t="shared" ref="J89:J111" si="9">ROUND($C$3*I89,1)</f>
        <v>403.4</v>
      </c>
      <c r="K89" s="59">
        <v>32.1</v>
      </c>
      <c r="L89" s="62">
        <f t="shared" si="7"/>
        <v>539.6</v>
      </c>
      <c r="M89" s="62" t="s">
        <v>108</v>
      </c>
      <c r="N89" s="41"/>
      <c r="O89" s="65"/>
    </row>
    <row r="90" spans="1:18" s="45" customFormat="1" ht="38.25" x14ac:dyDescent="0.25">
      <c r="A90" s="56" t="s">
        <v>58</v>
      </c>
      <c r="B90" s="57"/>
      <c r="C90" s="21">
        <v>35.6</v>
      </c>
      <c r="D90" s="22">
        <f t="shared" si="3"/>
        <v>598.4</v>
      </c>
      <c r="E90" s="21">
        <v>221.4</v>
      </c>
      <c r="F90" s="22">
        <f t="shared" si="8"/>
        <v>3721.7</v>
      </c>
      <c r="G90" s="21">
        <v>82.8</v>
      </c>
      <c r="H90" s="22">
        <f t="shared" ref="H90:H110" si="10">ROUND($C$3*G90,1)</f>
        <v>1391.9</v>
      </c>
      <c r="I90" s="21">
        <v>10.7</v>
      </c>
      <c r="J90" s="22">
        <f t="shared" si="9"/>
        <v>179.9</v>
      </c>
      <c r="K90" s="59">
        <v>32.1</v>
      </c>
      <c r="L90" s="62">
        <f t="shared" si="7"/>
        <v>539.6</v>
      </c>
      <c r="M90" s="62" t="s">
        <v>108</v>
      </c>
      <c r="N90" s="41"/>
      <c r="O90" s="65"/>
    </row>
    <row r="91" spans="1:18" s="45" customFormat="1" ht="38.25" x14ac:dyDescent="0.25">
      <c r="A91" s="56" t="s">
        <v>59</v>
      </c>
      <c r="B91" s="57"/>
      <c r="C91" s="21">
        <v>6.7</v>
      </c>
      <c r="D91" s="22">
        <f t="shared" si="3"/>
        <v>112.6</v>
      </c>
      <c r="E91" s="21">
        <v>70.7</v>
      </c>
      <c r="F91" s="22">
        <f t="shared" si="8"/>
        <v>1188.5</v>
      </c>
      <c r="G91" s="21">
        <v>78.8</v>
      </c>
      <c r="H91" s="22">
        <f t="shared" si="10"/>
        <v>1324.6</v>
      </c>
      <c r="I91" s="21">
        <v>38.1</v>
      </c>
      <c r="J91" s="22">
        <f t="shared" si="9"/>
        <v>640.5</v>
      </c>
      <c r="K91" s="59">
        <v>32.1</v>
      </c>
      <c r="L91" s="62">
        <f t="shared" si="7"/>
        <v>539.6</v>
      </c>
      <c r="M91" s="62" t="s">
        <v>108</v>
      </c>
      <c r="N91" s="41"/>
      <c r="O91" s="65"/>
      <c r="R91" s="66"/>
    </row>
    <row r="92" spans="1:18" s="45" customFormat="1" ht="38.25" x14ac:dyDescent="0.25">
      <c r="A92" s="56" t="s">
        <v>60</v>
      </c>
      <c r="B92" s="57"/>
      <c r="C92" s="21">
        <v>31.3</v>
      </c>
      <c r="D92" s="22">
        <f t="shared" si="3"/>
        <v>526.20000000000005</v>
      </c>
      <c r="E92" s="21">
        <v>84.8</v>
      </c>
      <c r="F92" s="22">
        <f t="shared" si="8"/>
        <v>1425.5</v>
      </c>
      <c r="G92" s="21" t="s">
        <v>6</v>
      </c>
      <c r="H92" s="21" t="s">
        <v>6</v>
      </c>
      <c r="I92" s="21">
        <v>51</v>
      </c>
      <c r="J92" s="22">
        <f t="shared" si="9"/>
        <v>857.3</v>
      </c>
      <c r="K92" s="59">
        <v>32.1</v>
      </c>
      <c r="L92" s="62">
        <f t="shared" si="7"/>
        <v>539.6</v>
      </c>
      <c r="M92" s="62" t="s">
        <v>108</v>
      </c>
      <c r="N92" s="41"/>
      <c r="O92" s="65"/>
    </row>
    <row r="93" spans="1:18" s="45" customFormat="1" ht="38.25" x14ac:dyDescent="0.25">
      <c r="A93" s="67" t="s">
        <v>61</v>
      </c>
      <c r="B93" s="57"/>
      <c r="C93" s="68">
        <v>21.2</v>
      </c>
      <c r="D93" s="22">
        <f t="shared" si="3"/>
        <v>356.4</v>
      </c>
      <c r="E93" s="68">
        <v>48</v>
      </c>
      <c r="F93" s="22">
        <f t="shared" si="8"/>
        <v>806.9</v>
      </c>
      <c r="G93" s="68">
        <v>39.1</v>
      </c>
      <c r="H93" s="22">
        <f t="shared" si="10"/>
        <v>657.3</v>
      </c>
      <c r="I93" s="68">
        <v>16.5</v>
      </c>
      <c r="J93" s="22">
        <f t="shared" si="9"/>
        <v>277.39999999999998</v>
      </c>
      <c r="K93" s="69">
        <v>32.1</v>
      </c>
      <c r="L93" s="62">
        <f t="shared" si="7"/>
        <v>539.6</v>
      </c>
      <c r="M93" s="62" t="s">
        <v>108</v>
      </c>
      <c r="N93" s="41"/>
      <c r="O93" s="65"/>
      <c r="R93" s="66"/>
    </row>
    <row r="94" spans="1:18" s="45" customFormat="1" ht="38.25" x14ac:dyDescent="0.25">
      <c r="A94" s="56" t="s">
        <v>62</v>
      </c>
      <c r="B94" s="57"/>
      <c r="C94" s="21">
        <v>12.8</v>
      </c>
      <c r="D94" s="22">
        <f t="shared" si="3"/>
        <v>215.2</v>
      </c>
      <c r="E94" s="21">
        <v>40</v>
      </c>
      <c r="F94" s="22">
        <f t="shared" si="8"/>
        <v>672.4</v>
      </c>
      <c r="G94" s="21">
        <v>9.1999999999999993</v>
      </c>
      <c r="H94" s="22">
        <f t="shared" si="10"/>
        <v>154.69999999999999</v>
      </c>
      <c r="I94" s="21">
        <v>30.3</v>
      </c>
      <c r="J94" s="22">
        <f t="shared" si="9"/>
        <v>509.3</v>
      </c>
      <c r="K94" s="59">
        <v>24</v>
      </c>
      <c r="L94" s="62">
        <f t="shared" si="7"/>
        <v>403.4</v>
      </c>
      <c r="M94" s="62" t="s">
        <v>108</v>
      </c>
      <c r="N94" s="41"/>
      <c r="O94" s="65"/>
    </row>
    <row r="95" spans="1:18" s="45" customFormat="1" ht="38.25" x14ac:dyDescent="0.25">
      <c r="A95" s="56" t="s">
        <v>63</v>
      </c>
      <c r="B95" s="57"/>
      <c r="C95" s="21">
        <v>52.3</v>
      </c>
      <c r="D95" s="22">
        <f t="shared" si="3"/>
        <v>879.2</v>
      </c>
      <c r="E95" s="21" t="s">
        <v>6</v>
      </c>
      <c r="F95" s="21" t="s">
        <v>6</v>
      </c>
      <c r="G95" s="21" t="s">
        <v>6</v>
      </c>
      <c r="H95" s="21" t="s">
        <v>6</v>
      </c>
      <c r="I95" s="21">
        <v>24.8</v>
      </c>
      <c r="J95" s="22">
        <f t="shared" si="9"/>
        <v>416.9</v>
      </c>
      <c r="K95" s="59">
        <v>32.1</v>
      </c>
      <c r="L95" s="62">
        <f t="shared" si="7"/>
        <v>539.6</v>
      </c>
      <c r="M95" s="62" t="s">
        <v>108</v>
      </c>
      <c r="N95" s="41"/>
      <c r="O95" s="65"/>
    </row>
    <row r="96" spans="1:18" s="45" customFormat="1" ht="38.25" x14ac:dyDescent="0.25">
      <c r="A96" s="56" t="s">
        <v>64</v>
      </c>
      <c r="B96" s="57"/>
      <c r="C96" s="21">
        <v>115.8</v>
      </c>
      <c r="D96" s="22">
        <f t="shared" si="3"/>
        <v>1946.6</v>
      </c>
      <c r="E96" s="21" t="s">
        <v>6</v>
      </c>
      <c r="F96" s="21" t="s">
        <v>6</v>
      </c>
      <c r="G96" s="21">
        <v>99.7</v>
      </c>
      <c r="H96" s="22">
        <f t="shared" si="10"/>
        <v>1676</v>
      </c>
      <c r="I96" s="21">
        <v>21.4</v>
      </c>
      <c r="J96" s="22">
        <f t="shared" si="9"/>
        <v>359.7</v>
      </c>
      <c r="K96" s="59">
        <v>24</v>
      </c>
      <c r="L96" s="62">
        <f t="shared" si="7"/>
        <v>403.4</v>
      </c>
      <c r="M96" s="62" t="s">
        <v>108</v>
      </c>
      <c r="N96" s="41"/>
      <c r="O96" s="65"/>
      <c r="R96" s="66"/>
    </row>
    <row r="97" spans="1:18" s="45" customFormat="1" ht="38.25" x14ac:dyDescent="0.25">
      <c r="A97" s="56" t="s">
        <v>65</v>
      </c>
      <c r="B97" s="57"/>
      <c r="C97" s="21">
        <v>104.7</v>
      </c>
      <c r="D97" s="22">
        <f t="shared" si="3"/>
        <v>1760</v>
      </c>
      <c r="E97" s="21">
        <v>25.4</v>
      </c>
      <c r="F97" s="22">
        <f t="shared" si="8"/>
        <v>427</v>
      </c>
      <c r="G97" s="21" t="s">
        <v>6</v>
      </c>
      <c r="H97" s="21" t="s">
        <v>6</v>
      </c>
      <c r="I97" s="21">
        <v>24</v>
      </c>
      <c r="J97" s="22">
        <f t="shared" si="9"/>
        <v>403.4</v>
      </c>
      <c r="K97" s="59">
        <v>24</v>
      </c>
      <c r="L97" s="62">
        <f t="shared" si="7"/>
        <v>403.4</v>
      </c>
      <c r="M97" s="62" t="s">
        <v>108</v>
      </c>
      <c r="N97" s="41"/>
      <c r="O97" s="65"/>
    </row>
    <row r="98" spans="1:18" s="45" customFormat="1" ht="38.25" x14ac:dyDescent="0.25">
      <c r="A98" s="56" t="s">
        <v>66</v>
      </c>
      <c r="B98" s="57"/>
      <c r="C98" s="21">
        <v>1.6</v>
      </c>
      <c r="D98" s="22">
        <f t="shared" si="3"/>
        <v>26.9</v>
      </c>
      <c r="E98" s="21">
        <v>5.4</v>
      </c>
      <c r="F98" s="22">
        <f t="shared" si="8"/>
        <v>90.8</v>
      </c>
      <c r="G98" s="21" t="s">
        <v>6</v>
      </c>
      <c r="H98" s="21" t="s">
        <v>6</v>
      </c>
      <c r="I98" s="21">
        <v>12.1</v>
      </c>
      <c r="J98" s="22">
        <f t="shared" si="9"/>
        <v>203.4</v>
      </c>
      <c r="K98" s="59">
        <v>32.1</v>
      </c>
      <c r="L98" s="62">
        <f t="shared" si="7"/>
        <v>539.6</v>
      </c>
      <c r="M98" s="62" t="s">
        <v>108</v>
      </c>
      <c r="N98" s="41"/>
      <c r="O98" s="65"/>
      <c r="R98" s="66"/>
    </row>
    <row r="99" spans="1:18" s="45" customFormat="1" ht="38.25" x14ac:dyDescent="0.25">
      <c r="A99" s="56" t="s">
        <v>67</v>
      </c>
      <c r="B99" s="57"/>
      <c r="C99" s="21">
        <v>1.4</v>
      </c>
      <c r="D99" s="22">
        <f t="shared" si="3"/>
        <v>23.5</v>
      </c>
      <c r="E99" s="21">
        <v>1.9</v>
      </c>
      <c r="F99" s="22">
        <f t="shared" si="8"/>
        <v>31.9</v>
      </c>
      <c r="G99" s="21">
        <v>3.3</v>
      </c>
      <c r="H99" s="22">
        <f t="shared" si="10"/>
        <v>55.5</v>
      </c>
      <c r="I99" s="21">
        <v>1.4</v>
      </c>
      <c r="J99" s="22">
        <f t="shared" si="9"/>
        <v>23.5</v>
      </c>
      <c r="K99" s="59">
        <v>32.1</v>
      </c>
      <c r="L99" s="62">
        <f t="shared" si="7"/>
        <v>539.6</v>
      </c>
      <c r="M99" s="62" t="s">
        <v>108</v>
      </c>
      <c r="N99" s="41"/>
      <c r="O99" s="65"/>
      <c r="R99" s="66"/>
    </row>
    <row r="100" spans="1:18" s="45" customFormat="1" ht="38.25" x14ac:dyDescent="0.25">
      <c r="A100" s="56" t="s">
        <v>109</v>
      </c>
      <c r="B100" s="57"/>
      <c r="C100" s="21">
        <v>1</v>
      </c>
      <c r="D100" s="22">
        <f t="shared" si="3"/>
        <v>16.8</v>
      </c>
      <c r="E100" s="21">
        <v>15.2</v>
      </c>
      <c r="F100" s="22">
        <f t="shared" si="8"/>
        <v>255.5</v>
      </c>
      <c r="G100" s="21">
        <v>2</v>
      </c>
      <c r="H100" s="22">
        <f t="shared" si="10"/>
        <v>33.6</v>
      </c>
      <c r="I100" s="21">
        <v>2.4</v>
      </c>
      <c r="J100" s="22">
        <f t="shared" si="9"/>
        <v>40.299999999999997</v>
      </c>
      <c r="K100" s="59">
        <v>32.1</v>
      </c>
      <c r="L100" s="62">
        <f t="shared" si="7"/>
        <v>539.6</v>
      </c>
      <c r="M100" s="62" t="s">
        <v>108</v>
      </c>
      <c r="N100" s="41"/>
      <c r="O100" s="65"/>
      <c r="R100" s="66"/>
    </row>
    <row r="101" spans="1:18" s="45" customFormat="1" ht="38.25" x14ac:dyDescent="0.25">
      <c r="A101" s="56" t="s">
        <v>69</v>
      </c>
      <c r="B101" s="57"/>
      <c r="C101" s="21">
        <v>65.400000000000006</v>
      </c>
      <c r="D101" s="22">
        <f t="shared" si="3"/>
        <v>1099.4000000000001</v>
      </c>
      <c r="E101" s="21" t="s">
        <v>6</v>
      </c>
      <c r="F101" s="21" t="s">
        <v>6</v>
      </c>
      <c r="G101" s="21" t="s">
        <v>6</v>
      </c>
      <c r="H101" s="21" t="s">
        <v>6</v>
      </c>
      <c r="I101" s="21">
        <v>48.9</v>
      </c>
      <c r="J101" s="22">
        <f t="shared" si="9"/>
        <v>822</v>
      </c>
      <c r="K101" s="59">
        <v>32.1</v>
      </c>
      <c r="L101" s="62">
        <f t="shared" si="7"/>
        <v>539.6</v>
      </c>
      <c r="M101" s="62" t="s">
        <v>108</v>
      </c>
      <c r="N101" s="41"/>
      <c r="O101" s="65"/>
      <c r="R101" s="66"/>
    </row>
    <row r="102" spans="1:18" s="45" customFormat="1" ht="38.25" x14ac:dyDescent="0.25">
      <c r="A102" s="67" t="s">
        <v>70</v>
      </c>
      <c r="B102" s="57"/>
      <c r="C102" s="68">
        <v>43.4</v>
      </c>
      <c r="D102" s="22">
        <f t="shared" si="3"/>
        <v>729.6</v>
      </c>
      <c r="E102" s="68">
        <v>41.9</v>
      </c>
      <c r="F102" s="22">
        <f t="shared" si="8"/>
        <v>704.3</v>
      </c>
      <c r="G102" s="68">
        <v>129</v>
      </c>
      <c r="H102" s="22">
        <f t="shared" si="10"/>
        <v>2168.5</v>
      </c>
      <c r="I102" s="68">
        <v>42.4</v>
      </c>
      <c r="J102" s="22">
        <f t="shared" si="9"/>
        <v>712.7</v>
      </c>
      <c r="K102" s="69">
        <v>32.1</v>
      </c>
      <c r="L102" s="62">
        <f t="shared" si="7"/>
        <v>539.6</v>
      </c>
      <c r="M102" s="62" t="s">
        <v>108</v>
      </c>
      <c r="N102" s="41"/>
      <c r="O102" s="65"/>
      <c r="R102" s="66"/>
    </row>
    <row r="103" spans="1:18" s="45" customFormat="1" ht="38.25" x14ac:dyDescent="0.25">
      <c r="A103" s="67" t="s">
        <v>71</v>
      </c>
      <c r="B103" s="70"/>
      <c r="C103" s="68">
        <v>19.899999999999999</v>
      </c>
      <c r="D103" s="22">
        <f t="shared" si="3"/>
        <v>334.5</v>
      </c>
      <c r="E103" s="68">
        <v>22.2</v>
      </c>
      <c r="F103" s="22">
        <f t="shared" si="8"/>
        <v>373.2</v>
      </c>
      <c r="G103" s="68">
        <v>106.7</v>
      </c>
      <c r="H103" s="22">
        <f t="shared" si="10"/>
        <v>1793.6</v>
      </c>
      <c r="I103" s="68">
        <v>28</v>
      </c>
      <c r="J103" s="22">
        <f t="shared" si="9"/>
        <v>470.7</v>
      </c>
      <c r="K103" s="69">
        <v>32.1</v>
      </c>
      <c r="L103" s="62">
        <f t="shared" si="7"/>
        <v>539.6</v>
      </c>
      <c r="M103" s="62" t="s">
        <v>108</v>
      </c>
      <c r="N103" s="41"/>
      <c r="O103" s="65"/>
    </row>
    <row r="104" spans="1:18" s="41" customFormat="1" ht="38.25" x14ac:dyDescent="0.25">
      <c r="A104" s="56" t="s">
        <v>72</v>
      </c>
      <c r="B104" s="57"/>
      <c r="C104" s="21" t="s">
        <v>6</v>
      </c>
      <c r="D104" s="21" t="s">
        <v>6</v>
      </c>
      <c r="E104" s="21">
        <v>365.8</v>
      </c>
      <c r="F104" s="22">
        <f t="shared" si="8"/>
        <v>6149.1</v>
      </c>
      <c r="G104" s="21" t="s">
        <v>6</v>
      </c>
      <c r="H104" s="21" t="s">
        <v>6</v>
      </c>
      <c r="I104" s="21" t="s">
        <v>6</v>
      </c>
      <c r="J104" s="21" t="s">
        <v>6</v>
      </c>
      <c r="K104" s="59">
        <v>32.1</v>
      </c>
      <c r="L104" s="62">
        <f t="shared" si="7"/>
        <v>539.6</v>
      </c>
      <c r="M104" s="62" t="s">
        <v>108</v>
      </c>
      <c r="O104" s="71"/>
      <c r="R104" s="72"/>
    </row>
    <row r="105" spans="1:18" s="41" customFormat="1" ht="38.25" x14ac:dyDescent="0.25">
      <c r="A105" s="56" t="s">
        <v>73</v>
      </c>
      <c r="B105" s="57"/>
      <c r="C105" s="21">
        <v>12.7</v>
      </c>
      <c r="D105" s="22">
        <f t="shared" si="3"/>
        <v>213.5</v>
      </c>
      <c r="E105" s="21">
        <v>1.4</v>
      </c>
      <c r="F105" s="22">
        <f t="shared" si="8"/>
        <v>23.5</v>
      </c>
      <c r="G105" s="21" t="s">
        <v>6</v>
      </c>
      <c r="H105" s="21" t="s">
        <v>6</v>
      </c>
      <c r="I105" s="21">
        <v>10.6</v>
      </c>
      <c r="J105" s="22">
        <f t="shared" si="9"/>
        <v>178.2</v>
      </c>
      <c r="K105" s="59">
        <v>32.1</v>
      </c>
      <c r="L105" s="62">
        <f t="shared" si="7"/>
        <v>539.6</v>
      </c>
      <c r="M105" s="62" t="s">
        <v>108</v>
      </c>
      <c r="O105" s="71"/>
      <c r="R105" s="72"/>
    </row>
    <row r="106" spans="1:18" s="45" customFormat="1" ht="38.25" x14ac:dyDescent="0.25">
      <c r="A106" s="67" t="s">
        <v>74</v>
      </c>
      <c r="B106" s="57"/>
      <c r="C106" s="68">
        <v>53.5</v>
      </c>
      <c r="D106" s="22">
        <f t="shared" si="3"/>
        <v>899.3</v>
      </c>
      <c r="E106" s="68">
        <v>28.3</v>
      </c>
      <c r="F106" s="22">
        <f t="shared" si="8"/>
        <v>475.7</v>
      </c>
      <c r="G106" s="68" t="s">
        <v>6</v>
      </c>
      <c r="H106" s="68" t="s">
        <v>6</v>
      </c>
      <c r="I106" s="68">
        <v>34.200000000000003</v>
      </c>
      <c r="J106" s="22">
        <f t="shared" si="9"/>
        <v>574.9</v>
      </c>
      <c r="K106" s="69">
        <v>32.1</v>
      </c>
      <c r="L106" s="62">
        <f t="shared" si="7"/>
        <v>539.6</v>
      </c>
      <c r="M106" s="62" t="s">
        <v>108</v>
      </c>
      <c r="N106" s="41"/>
      <c r="O106" s="65"/>
      <c r="R106" s="66"/>
    </row>
    <row r="107" spans="1:18" s="45" customFormat="1" ht="38.25" x14ac:dyDescent="0.25">
      <c r="A107" s="56" t="s">
        <v>75</v>
      </c>
      <c r="B107" s="57"/>
      <c r="C107" s="21">
        <v>52.3</v>
      </c>
      <c r="D107" s="22">
        <f t="shared" si="3"/>
        <v>879.2</v>
      </c>
      <c r="E107" s="21">
        <v>8.3000000000000007</v>
      </c>
      <c r="F107" s="22">
        <f t="shared" si="8"/>
        <v>139.5</v>
      </c>
      <c r="G107" s="21">
        <v>41.5</v>
      </c>
      <c r="H107" s="22">
        <f t="shared" si="10"/>
        <v>697.6</v>
      </c>
      <c r="I107" s="21">
        <v>24.8</v>
      </c>
      <c r="J107" s="22">
        <f t="shared" si="9"/>
        <v>416.9</v>
      </c>
      <c r="K107" s="59">
        <v>24</v>
      </c>
      <c r="L107" s="62">
        <f t="shared" si="7"/>
        <v>403.4</v>
      </c>
      <c r="M107" s="62" t="s">
        <v>108</v>
      </c>
      <c r="N107" s="41"/>
      <c r="O107" s="65"/>
    </row>
    <row r="108" spans="1:18" s="41" customFormat="1" ht="38.25" x14ac:dyDescent="0.25">
      <c r="A108" s="73" t="s">
        <v>76</v>
      </c>
      <c r="B108" s="57"/>
      <c r="C108" s="21">
        <v>52.3</v>
      </c>
      <c r="D108" s="22">
        <f t="shared" si="3"/>
        <v>879.2</v>
      </c>
      <c r="E108" s="21">
        <v>36.9</v>
      </c>
      <c r="F108" s="22">
        <f t="shared" si="8"/>
        <v>620.29999999999995</v>
      </c>
      <c r="G108" s="21">
        <v>41.5</v>
      </c>
      <c r="H108" s="22">
        <f t="shared" si="10"/>
        <v>697.6</v>
      </c>
      <c r="I108" s="21">
        <v>43.3</v>
      </c>
      <c r="J108" s="22">
        <f t="shared" si="9"/>
        <v>727.9</v>
      </c>
      <c r="K108" s="59">
        <v>24</v>
      </c>
      <c r="L108" s="62">
        <f t="shared" si="7"/>
        <v>403.4</v>
      </c>
      <c r="M108" s="62" t="s">
        <v>108</v>
      </c>
      <c r="O108" s="71"/>
    </row>
    <row r="109" spans="1:18" s="45" customFormat="1" ht="38.25" x14ac:dyDescent="0.25">
      <c r="A109" s="56" t="s">
        <v>77</v>
      </c>
      <c r="B109" s="57"/>
      <c r="C109" s="21">
        <v>9.8000000000000007</v>
      </c>
      <c r="D109" s="22">
        <f t="shared" si="3"/>
        <v>164.7</v>
      </c>
      <c r="E109" s="21">
        <v>7.1</v>
      </c>
      <c r="F109" s="22">
        <f t="shared" si="8"/>
        <v>119.4</v>
      </c>
      <c r="G109" s="21">
        <v>6.4</v>
      </c>
      <c r="H109" s="22">
        <f t="shared" si="10"/>
        <v>107.6</v>
      </c>
      <c r="I109" s="21">
        <v>10.7</v>
      </c>
      <c r="J109" s="22">
        <f t="shared" si="9"/>
        <v>179.9</v>
      </c>
      <c r="K109" s="59">
        <v>32.1</v>
      </c>
      <c r="L109" s="62">
        <f t="shared" si="7"/>
        <v>539.6</v>
      </c>
      <c r="M109" s="62" t="s">
        <v>108</v>
      </c>
      <c r="N109" s="41"/>
      <c r="O109" s="65"/>
      <c r="R109" s="66"/>
    </row>
    <row r="110" spans="1:18" s="45" customFormat="1" ht="38.25" x14ac:dyDescent="0.25">
      <c r="A110" s="56" t="s">
        <v>110</v>
      </c>
      <c r="B110" s="57"/>
      <c r="C110" s="21">
        <v>4.9000000000000004</v>
      </c>
      <c r="D110" s="22">
        <f t="shared" si="3"/>
        <v>82.4</v>
      </c>
      <c r="E110" s="21">
        <v>41.7</v>
      </c>
      <c r="F110" s="22">
        <f t="shared" si="8"/>
        <v>701</v>
      </c>
      <c r="G110" s="21">
        <v>26.3</v>
      </c>
      <c r="H110" s="22">
        <f t="shared" si="10"/>
        <v>442.1</v>
      </c>
      <c r="I110" s="21">
        <v>22.4</v>
      </c>
      <c r="J110" s="22">
        <f t="shared" si="9"/>
        <v>376.5</v>
      </c>
      <c r="K110" s="59">
        <v>32.1</v>
      </c>
      <c r="L110" s="62">
        <f t="shared" si="7"/>
        <v>539.6</v>
      </c>
      <c r="M110" s="62" t="s">
        <v>108</v>
      </c>
      <c r="N110" s="41"/>
      <c r="O110" s="65"/>
    </row>
    <row r="111" spans="1:18" s="45" customFormat="1" ht="38.25" x14ac:dyDescent="0.25">
      <c r="A111" s="56" t="s">
        <v>79</v>
      </c>
      <c r="B111" s="57"/>
      <c r="C111" s="21">
        <v>12</v>
      </c>
      <c r="D111" s="22">
        <f t="shared" si="3"/>
        <v>201.7</v>
      </c>
      <c r="E111" s="21">
        <v>23.1</v>
      </c>
      <c r="F111" s="22">
        <f t="shared" si="8"/>
        <v>388.3</v>
      </c>
      <c r="G111" s="21" t="s">
        <v>6</v>
      </c>
      <c r="H111" s="21" t="s">
        <v>6</v>
      </c>
      <c r="I111" s="21">
        <v>28.4</v>
      </c>
      <c r="J111" s="22">
        <f t="shared" si="9"/>
        <v>477.4</v>
      </c>
      <c r="K111" s="59">
        <v>32.1</v>
      </c>
      <c r="L111" s="62">
        <f t="shared" si="7"/>
        <v>539.6</v>
      </c>
      <c r="M111" s="62" t="s">
        <v>108</v>
      </c>
      <c r="N111" s="41"/>
      <c r="O111" s="65"/>
      <c r="R111" s="66"/>
    </row>
    <row r="112" spans="1:18" s="45" customFormat="1" x14ac:dyDescent="0.25">
      <c r="A112" s="74"/>
      <c r="B112" s="75"/>
      <c r="C112" s="76"/>
      <c r="D112" s="77"/>
      <c r="E112" s="76"/>
      <c r="F112" s="77"/>
      <c r="G112" s="76"/>
      <c r="H112" s="77"/>
      <c r="I112" s="76"/>
      <c r="J112" s="47"/>
      <c r="K112" s="78"/>
      <c r="L112" s="47"/>
      <c r="M112" s="77"/>
      <c r="N112" s="41"/>
      <c r="O112" s="65"/>
      <c r="R112" s="66"/>
    </row>
    <row r="113" spans="1:18" s="45" customFormat="1" ht="25.5" x14ac:dyDescent="0.25">
      <c r="A113" s="14" t="s">
        <v>10</v>
      </c>
      <c r="B113" s="79"/>
      <c r="C113" s="80"/>
      <c r="D113" s="81"/>
      <c r="E113" s="80"/>
      <c r="F113" s="81"/>
      <c r="G113" s="80"/>
      <c r="H113" s="81"/>
      <c r="I113" s="80"/>
      <c r="J113" s="82"/>
      <c r="K113" s="83"/>
      <c r="L113" s="82"/>
      <c r="M113" s="81"/>
      <c r="N113" s="41"/>
      <c r="O113" s="65"/>
      <c r="R113" s="66"/>
    </row>
    <row r="114" spans="1:18" s="45" customFormat="1" ht="14.65" customHeight="1" x14ac:dyDescent="0.25">
      <c r="A114" s="365" t="s">
        <v>50</v>
      </c>
      <c r="B114" s="369"/>
      <c r="C114" s="364" t="s">
        <v>97</v>
      </c>
      <c r="D114" s="365"/>
      <c r="E114" s="364" t="s">
        <v>98</v>
      </c>
      <c r="F114" s="365"/>
      <c r="G114" s="364" t="s">
        <v>99</v>
      </c>
      <c r="H114" s="365"/>
      <c r="I114" s="364" t="s">
        <v>100</v>
      </c>
      <c r="J114" s="365"/>
      <c r="K114" s="364" t="s">
        <v>101</v>
      </c>
      <c r="L114" s="365"/>
      <c r="M114" s="34" t="s">
        <v>102</v>
      </c>
      <c r="N114" s="41"/>
      <c r="O114" s="65"/>
      <c r="R114" s="66"/>
    </row>
    <row r="115" spans="1:18" ht="38.25" x14ac:dyDescent="0.25">
      <c r="A115" s="365"/>
      <c r="B115" s="369"/>
      <c r="C115" s="34" t="s">
        <v>103</v>
      </c>
      <c r="D115" s="19" t="s">
        <v>104</v>
      </c>
      <c r="E115" s="34" t="s">
        <v>103</v>
      </c>
      <c r="F115" s="19" t="s">
        <v>104</v>
      </c>
      <c r="G115" s="34" t="s">
        <v>103</v>
      </c>
      <c r="H115" s="19" t="s">
        <v>104</v>
      </c>
      <c r="I115" s="34" t="s">
        <v>103</v>
      </c>
      <c r="J115" s="19" t="s">
        <v>104</v>
      </c>
      <c r="K115" s="34" t="s">
        <v>103</v>
      </c>
      <c r="L115" s="33" t="s">
        <v>104</v>
      </c>
      <c r="M115" s="33" t="s">
        <v>104</v>
      </c>
      <c r="N115" s="38"/>
      <c r="O115" s="84"/>
    </row>
    <row r="116" spans="1:18" ht="14.65" customHeight="1" x14ac:dyDescent="0.25">
      <c r="A116" s="366" t="s">
        <v>111</v>
      </c>
      <c r="B116" s="366"/>
      <c r="C116" s="366"/>
      <c r="D116" s="366"/>
      <c r="E116" s="366"/>
      <c r="F116" s="366"/>
      <c r="G116" s="366"/>
      <c r="H116" s="366"/>
      <c r="I116" s="366"/>
      <c r="J116" s="367"/>
      <c r="K116" s="368" t="s">
        <v>106</v>
      </c>
      <c r="L116" s="367"/>
      <c r="M116" s="54" t="s">
        <v>107</v>
      </c>
      <c r="N116" s="5"/>
      <c r="O116" s="84"/>
      <c r="R116" s="85"/>
    </row>
    <row r="117" spans="1:18" ht="25.5" x14ac:dyDescent="0.25">
      <c r="A117" s="56" t="s">
        <v>112</v>
      </c>
      <c r="B117" s="86"/>
      <c r="C117" s="21" t="s">
        <v>6</v>
      </c>
      <c r="D117" s="87" t="str">
        <f>IF(C117="","",IFERROR(ROUND(C117*FeeUnit,1), C117))</f>
        <v>N/A</v>
      </c>
      <c r="E117" s="21">
        <v>96.2</v>
      </c>
      <c r="F117" s="22">
        <f t="shared" ref="F117" si="11">ROUND($C$3*E117,1)</f>
        <v>1617.1</v>
      </c>
      <c r="G117" s="40" t="s">
        <v>6</v>
      </c>
      <c r="H117" s="87" t="str">
        <f>IF(G117="","",IFERROR(ROUND(G117*FeeUnit,1), G117))</f>
        <v>N/A</v>
      </c>
      <c r="I117" s="21">
        <v>237.4</v>
      </c>
      <c r="J117" s="22">
        <f t="shared" ref="J117" si="12">ROUND($C$3*I117,1)</f>
        <v>3990.7</v>
      </c>
      <c r="K117" s="59">
        <v>349.7</v>
      </c>
      <c r="L117" s="22">
        <f t="shared" ref="L117" si="13">ROUND($C$3*K117,1)</f>
        <v>5878.5</v>
      </c>
      <c r="M117" s="88" t="s">
        <v>6</v>
      </c>
      <c r="N117" s="89"/>
      <c r="O117" s="84"/>
    </row>
    <row r="118" spans="1:18" ht="25.5" x14ac:dyDescent="0.25">
      <c r="A118" s="14" t="s">
        <v>10</v>
      </c>
      <c r="B118" s="90"/>
      <c r="C118" s="91"/>
      <c r="D118" s="92"/>
      <c r="E118" s="91"/>
      <c r="F118" s="93"/>
      <c r="G118" s="94"/>
      <c r="H118" s="92"/>
      <c r="I118" s="95"/>
      <c r="J118" s="93"/>
      <c r="K118" s="96"/>
      <c r="L118" s="97"/>
      <c r="M118" s="98"/>
      <c r="O118" s="84"/>
    </row>
    <row r="119" spans="1:18" ht="14.65" customHeight="1" x14ac:dyDescent="0.25">
      <c r="A119" s="365" t="s">
        <v>50</v>
      </c>
      <c r="B119" s="369"/>
      <c r="C119" s="364" t="s">
        <v>97</v>
      </c>
      <c r="D119" s="365"/>
      <c r="E119" s="364" t="s">
        <v>98</v>
      </c>
      <c r="F119" s="365"/>
      <c r="G119" s="364" t="s">
        <v>99</v>
      </c>
      <c r="H119" s="365"/>
      <c r="I119" s="364" t="s">
        <v>100</v>
      </c>
      <c r="J119" s="365"/>
      <c r="K119" s="364" t="s">
        <v>101</v>
      </c>
      <c r="L119" s="365"/>
      <c r="M119" s="34" t="s">
        <v>102</v>
      </c>
      <c r="O119" s="89"/>
    </row>
    <row r="120" spans="1:18" ht="38.25" x14ac:dyDescent="0.25">
      <c r="A120" s="365"/>
      <c r="B120" s="369"/>
      <c r="C120" s="34" t="s">
        <v>103</v>
      </c>
      <c r="D120" s="19" t="s">
        <v>104</v>
      </c>
      <c r="E120" s="34" t="s">
        <v>103</v>
      </c>
      <c r="F120" s="19" t="s">
        <v>104</v>
      </c>
      <c r="G120" s="34" t="s">
        <v>103</v>
      </c>
      <c r="H120" s="19" t="s">
        <v>104</v>
      </c>
      <c r="I120" s="34" t="s">
        <v>103</v>
      </c>
      <c r="J120" s="19" t="s">
        <v>104</v>
      </c>
      <c r="K120" s="34" t="s">
        <v>103</v>
      </c>
      <c r="L120" s="33" t="s">
        <v>104</v>
      </c>
      <c r="M120" s="33" t="s">
        <v>104</v>
      </c>
      <c r="N120" s="5"/>
      <c r="O120" s="84"/>
    </row>
    <row r="121" spans="1:18" x14ac:dyDescent="0.25">
      <c r="A121" s="366" t="s">
        <v>113</v>
      </c>
      <c r="B121" s="366"/>
      <c r="C121" s="366"/>
      <c r="D121" s="366"/>
      <c r="E121" s="366"/>
      <c r="F121" s="366"/>
      <c r="G121" s="366"/>
      <c r="H121" s="366"/>
      <c r="I121" s="366"/>
      <c r="J121" s="367"/>
      <c r="K121" s="368" t="s">
        <v>6</v>
      </c>
      <c r="L121" s="367"/>
      <c r="M121" s="54" t="s">
        <v>107</v>
      </c>
      <c r="N121" s="5"/>
      <c r="O121" s="84"/>
      <c r="R121" s="85"/>
    </row>
    <row r="122" spans="1:18" ht="38.25" x14ac:dyDescent="0.25">
      <c r="A122" s="56" t="s">
        <v>114</v>
      </c>
      <c r="B122" s="86"/>
      <c r="C122" s="21">
        <v>171</v>
      </c>
      <c r="D122" s="22">
        <f t="shared" ref="D122:D137" si="14">ROUND($C$3*C122,1)</f>
        <v>2874.5</v>
      </c>
      <c r="E122" s="21">
        <v>29.3</v>
      </c>
      <c r="F122" s="22">
        <f t="shared" ref="F122:F137" si="15">ROUND($C$3*E122,1)</f>
        <v>492.5</v>
      </c>
      <c r="G122" s="88" t="s">
        <v>6</v>
      </c>
      <c r="H122" s="88" t="str">
        <f t="shared" ref="H122:H137" si="16">IF(G122="","",IFERROR(ROUND(G122*FeeUnit,1), G122))</f>
        <v>N/A</v>
      </c>
      <c r="I122" s="21">
        <v>11.7</v>
      </c>
      <c r="J122" s="22">
        <f t="shared" ref="J122:J137" si="17">ROUND($C$3*I122,1)</f>
        <v>196.7</v>
      </c>
      <c r="K122" s="88" t="s">
        <v>6</v>
      </c>
      <c r="L122" s="88" t="str">
        <f t="shared" ref="L122:L137" si="18">IF(K122="","",IFERROR(ROUND(K122*FeeUnit,1), K122))</f>
        <v>N/A</v>
      </c>
      <c r="M122" s="62" t="s">
        <v>108</v>
      </c>
      <c r="N122" s="5"/>
      <c r="O122" s="84"/>
    </row>
    <row r="123" spans="1:18" ht="38.25" x14ac:dyDescent="0.25">
      <c r="A123" s="56" t="s">
        <v>115</v>
      </c>
      <c r="B123" s="86"/>
      <c r="C123" s="21">
        <v>260.7</v>
      </c>
      <c r="D123" s="22">
        <f t="shared" si="14"/>
        <v>4382.3999999999996</v>
      </c>
      <c r="E123" s="21">
        <v>67.2</v>
      </c>
      <c r="F123" s="22">
        <f t="shared" si="15"/>
        <v>1129.5999999999999</v>
      </c>
      <c r="G123" s="88" t="s">
        <v>6</v>
      </c>
      <c r="H123" s="88" t="str">
        <f t="shared" si="16"/>
        <v>N/A</v>
      </c>
      <c r="I123" s="21">
        <v>11.7</v>
      </c>
      <c r="J123" s="22">
        <f t="shared" si="17"/>
        <v>196.7</v>
      </c>
      <c r="K123" s="88" t="s">
        <v>6</v>
      </c>
      <c r="L123" s="88" t="str">
        <f t="shared" si="18"/>
        <v>N/A</v>
      </c>
      <c r="M123" s="62" t="s">
        <v>108</v>
      </c>
      <c r="N123" s="5"/>
      <c r="O123" s="84"/>
      <c r="R123" s="85"/>
    </row>
    <row r="124" spans="1:18" ht="38.25" x14ac:dyDescent="0.25">
      <c r="A124" s="56" t="s">
        <v>116</v>
      </c>
      <c r="B124" s="86"/>
      <c r="C124" s="21">
        <v>48.2</v>
      </c>
      <c r="D124" s="22">
        <f t="shared" si="14"/>
        <v>810.2</v>
      </c>
      <c r="E124" s="21">
        <v>11.3</v>
      </c>
      <c r="F124" s="22">
        <f t="shared" si="15"/>
        <v>190</v>
      </c>
      <c r="G124" s="88" t="s">
        <v>6</v>
      </c>
      <c r="H124" s="88" t="str">
        <f t="shared" si="16"/>
        <v>N/A</v>
      </c>
      <c r="I124" s="21">
        <v>84.5</v>
      </c>
      <c r="J124" s="22">
        <f t="shared" si="17"/>
        <v>1420.4</v>
      </c>
      <c r="K124" s="88" t="s">
        <v>6</v>
      </c>
      <c r="L124" s="88" t="str">
        <f t="shared" si="18"/>
        <v>N/A</v>
      </c>
      <c r="M124" s="62" t="s">
        <v>108</v>
      </c>
      <c r="N124" s="5"/>
      <c r="O124" s="84"/>
    </row>
    <row r="125" spans="1:18" ht="38.25" x14ac:dyDescent="0.25">
      <c r="A125" s="56" t="s">
        <v>117</v>
      </c>
      <c r="B125" s="86"/>
      <c r="C125" s="21">
        <v>89.8</v>
      </c>
      <c r="D125" s="22">
        <f t="shared" si="14"/>
        <v>1509.5</v>
      </c>
      <c r="E125" s="21">
        <v>17.399999999999999</v>
      </c>
      <c r="F125" s="22">
        <f t="shared" si="15"/>
        <v>292.5</v>
      </c>
      <c r="G125" s="88" t="s">
        <v>6</v>
      </c>
      <c r="H125" s="88" t="str">
        <f t="shared" si="16"/>
        <v>N/A</v>
      </c>
      <c r="I125" s="21">
        <v>9.1</v>
      </c>
      <c r="J125" s="22">
        <f t="shared" si="17"/>
        <v>153</v>
      </c>
      <c r="K125" s="88" t="s">
        <v>6</v>
      </c>
      <c r="L125" s="88" t="str">
        <f t="shared" si="18"/>
        <v>N/A</v>
      </c>
      <c r="M125" s="62" t="s">
        <v>108</v>
      </c>
      <c r="N125" s="5"/>
      <c r="O125" s="84"/>
      <c r="R125" s="85"/>
    </row>
    <row r="126" spans="1:18" ht="38.25" x14ac:dyDescent="0.25">
      <c r="A126" s="56" t="s">
        <v>118</v>
      </c>
      <c r="B126" s="86"/>
      <c r="C126" s="21">
        <v>59.2</v>
      </c>
      <c r="D126" s="22">
        <f t="shared" si="14"/>
        <v>995.2</v>
      </c>
      <c r="E126" s="21">
        <v>10.8</v>
      </c>
      <c r="F126" s="22">
        <f t="shared" si="15"/>
        <v>181.5</v>
      </c>
      <c r="G126" s="88" t="s">
        <v>6</v>
      </c>
      <c r="H126" s="88" t="str">
        <f t="shared" si="16"/>
        <v>N/A</v>
      </c>
      <c r="I126" s="21">
        <v>9.9</v>
      </c>
      <c r="J126" s="22">
        <f t="shared" si="17"/>
        <v>166.4</v>
      </c>
      <c r="K126" s="88" t="s">
        <v>6</v>
      </c>
      <c r="L126" s="88" t="str">
        <f t="shared" si="18"/>
        <v>N/A</v>
      </c>
      <c r="M126" s="62" t="s">
        <v>108</v>
      </c>
      <c r="N126" s="5"/>
      <c r="O126" s="84"/>
    </row>
    <row r="127" spans="1:18" ht="38.25" x14ac:dyDescent="0.25">
      <c r="A127" s="56" t="s">
        <v>119</v>
      </c>
      <c r="B127" s="86"/>
      <c r="C127" s="21">
        <v>213.8</v>
      </c>
      <c r="D127" s="22">
        <f t="shared" si="14"/>
        <v>3594</v>
      </c>
      <c r="E127" s="21">
        <v>6.7</v>
      </c>
      <c r="F127" s="22">
        <f t="shared" si="15"/>
        <v>112.6</v>
      </c>
      <c r="G127" s="88" t="s">
        <v>6</v>
      </c>
      <c r="H127" s="88" t="str">
        <f t="shared" si="16"/>
        <v>N/A</v>
      </c>
      <c r="I127" s="21">
        <v>7.4</v>
      </c>
      <c r="J127" s="22">
        <f t="shared" si="17"/>
        <v>124.4</v>
      </c>
      <c r="K127" s="88" t="s">
        <v>6</v>
      </c>
      <c r="L127" s="88" t="str">
        <f t="shared" si="18"/>
        <v>N/A</v>
      </c>
      <c r="M127" s="62" t="s">
        <v>108</v>
      </c>
      <c r="N127" s="5"/>
      <c r="O127" s="84"/>
      <c r="R127" s="85"/>
    </row>
    <row r="128" spans="1:18" ht="38.25" x14ac:dyDescent="0.25">
      <c r="A128" s="56" t="s">
        <v>120</v>
      </c>
      <c r="B128" s="86"/>
      <c r="C128" s="21">
        <v>31.6</v>
      </c>
      <c r="D128" s="22">
        <f t="shared" si="14"/>
        <v>531.20000000000005</v>
      </c>
      <c r="E128" s="21" t="s">
        <v>6</v>
      </c>
      <c r="F128" s="21" t="s">
        <v>6</v>
      </c>
      <c r="G128" s="88" t="s">
        <v>6</v>
      </c>
      <c r="H128" s="88" t="str">
        <f t="shared" si="16"/>
        <v>N/A</v>
      </c>
      <c r="I128" s="21">
        <v>18.5</v>
      </c>
      <c r="J128" s="22">
        <f t="shared" si="17"/>
        <v>311</v>
      </c>
      <c r="K128" s="88" t="s">
        <v>6</v>
      </c>
      <c r="L128" s="88" t="str">
        <f t="shared" si="18"/>
        <v>N/A</v>
      </c>
      <c r="M128" s="62" t="s">
        <v>108</v>
      </c>
      <c r="N128" s="5"/>
      <c r="O128" s="84"/>
    </row>
    <row r="129" spans="1:18" ht="38.25" x14ac:dyDescent="0.25">
      <c r="A129" s="56" t="s">
        <v>121</v>
      </c>
      <c r="B129" s="86"/>
      <c r="C129" s="21">
        <v>27.2</v>
      </c>
      <c r="D129" s="22">
        <f t="shared" si="14"/>
        <v>457.2</v>
      </c>
      <c r="E129" s="21">
        <v>2.6</v>
      </c>
      <c r="F129" s="22">
        <f t="shared" si="15"/>
        <v>43.7</v>
      </c>
      <c r="G129" s="88" t="s">
        <v>6</v>
      </c>
      <c r="H129" s="88" t="str">
        <f t="shared" si="16"/>
        <v>N/A</v>
      </c>
      <c r="I129" s="21">
        <v>4.8</v>
      </c>
      <c r="J129" s="22">
        <f t="shared" si="17"/>
        <v>80.7</v>
      </c>
      <c r="K129" s="88" t="s">
        <v>6</v>
      </c>
      <c r="L129" s="88" t="str">
        <f t="shared" si="18"/>
        <v>N/A</v>
      </c>
      <c r="M129" s="62" t="s">
        <v>108</v>
      </c>
      <c r="N129" s="5"/>
      <c r="O129" s="84"/>
      <c r="R129" s="85"/>
    </row>
    <row r="130" spans="1:18" ht="38.25" x14ac:dyDescent="0.25">
      <c r="A130" s="56" t="s">
        <v>122</v>
      </c>
      <c r="B130" s="86"/>
      <c r="C130" s="21">
        <v>68.8</v>
      </c>
      <c r="D130" s="22">
        <f t="shared" si="14"/>
        <v>1156.5</v>
      </c>
      <c r="E130" s="21">
        <v>10.199999999999999</v>
      </c>
      <c r="F130" s="22">
        <f t="shared" si="15"/>
        <v>171.5</v>
      </c>
      <c r="G130" s="88" t="s">
        <v>6</v>
      </c>
      <c r="H130" s="88" t="str">
        <f t="shared" si="16"/>
        <v>N/A</v>
      </c>
      <c r="I130" s="21">
        <v>7.3</v>
      </c>
      <c r="J130" s="22">
        <f t="shared" si="17"/>
        <v>122.7</v>
      </c>
      <c r="K130" s="88" t="s">
        <v>6</v>
      </c>
      <c r="L130" s="88" t="str">
        <f t="shared" si="18"/>
        <v>N/A</v>
      </c>
      <c r="M130" s="62" t="s">
        <v>108</v>
      </c>
      <c r="N130" s="5"/>
      <c r="O130" s="84"/>
    </row>
    <row r="131" spans="1:18" ht="38.25" x14ac:dyDescent="0.25">
      <c r="A131" s="56" t="s">
        <v>123</v>
      </c>
      <c r="B131" s="86"/>
      <c r="C131" s="21">
        <v>8</v>
      </c>
      <c r="D131" s="22">
        <f t="shared" si="14"/>
        <v>134.5</v>
      </c>
      <c r="E131" s="21">
        <v>17.100000000000001</v>
      </c>
      <c r="F131" s="22">
        <f t="shared" si="15"/>
        <v>287.5</v>
      </c>
      <c r="G131" s="88" t="s">
        <v>6</v>
      </c>
      <c r="H131" s="88" t="str">
        <f t="shared" si="16"/>
        <v>N/A</v>
      </c>
      <c r="I131" s="21">
        <v>7.1</v>
      </c>
      <c r="J131" s="22">
        <f t="shared" si="17"/>
        <v>119.4</v>
      </c>
      <c r="K131" s="88" t="s">
        <v>6</v>
      </c>
      <c r="L131" s="88" t="str">
        <f t="shared" si="18"/>
        <v>N/A</v>
      </c>
      <c r="M131" s="62" t="s">
        <v>108</v>
      </c>
      <c r="N131" s="5"/>
      <c r="O131" s="84"/>
      <c r="R131" s="85"/>
    </row>
    <row r="132" spans="1:18" ht="38.25" x14ac:dyDescent="0.25">
      <c r="A132" s="56" t="s">
        <v>124</v>
      </c>
      <c r="B132" s="86"/>
      <c r="C132" s="21">
        <v>342.9</v>
      </c>
      <c r="D132" s="22">
        <f t="shared" si="14"/>
        <v>5764.1</v>
      </c>
      <c r="E132" s="21">
        <v>16.5</v>
      </c>
      <c r="F132" s="22">
        <f t="shared" si="15"/>
        <v>277.39999999999998</v>
      </c>
      <c r="G132" s="88" t="s">
        <v>6</v>
      </c>
      <c r="H132" s="88" t="str">
        <f t="shared" si="16"/>
        <v>N/A</v>
      </c>
      <c r="I132" s="21">
        <v>14.5</v>
      </c>
      <c r="J132" s="22">
        <f t="shared" si="17"/>
        <v>243.7</v>
      </c>
      <c r="K132" s="88" t="s">
        <v>6</v>
      </c>
      <c r="L132" s="88" t="str">
        <f t="shared" si="18"/>
        <v>N/A</v>
      </c>
      <c r="M132" s="62" t="s">
        <v>108</v>
      </c>
      <c r="N132" s="5"/>
      <c r="O132" s="84"/>
    </row>
    <row r="133" spans="1:18" ht="38.25" x14ac:dyDescent="0.25">
      <c r="A133" s="56" t="s">
        <v>125</v>
      </c>
      <c r="B133" s="86"/>
      <c r="C133" s="21">
        <v>40.1</v>
      </c>
      <c r="D133" s="22">
        <f t="shared" si="14"/>
        <v>674.1</v>
      </c>
      <c r="E133" s="21">
        <v>8.3000000000000007</v>
      </c>
      <c r="F133" s="22">
        <f t="shared" si="15"/>
        <v>139.5</v>
      </c>
      <c r="G133" s="88" t="s">
        <v>6</v>
      </c>
      <c r="H133" s="88" t="str">
        <f t="shared" si="16"/>
        <v>N/A</v>
      </c>
      <c r="I133" s="21">
        <v>8.1999999999999993</v>
      </c>
      <c r="J133" s="22">
        <f t="shared" si="17"/>
        <v>137.80000000000001</v>
      </c>
      <c r="K133" s="88" t="s">
        <v>6</v>
      </c>
      <c r="L133" s="88" t="str">
        <f t="shared" si="18"/>
        <v>N/A</v>
      </c>
      <c r="M133" s="62" t="s">
        <v>108</v>
      </c>
      <c r="N133" s="5"/>
      <c r="O133" s="84"/>
      <c r="R133" s="85"/>
    </row>
    <row r="134" spans="1:18" ht="38.25" x14ac:dyDescent="0.25">
      <c r="A134" s="56" t="s">
        <v>126</v>
      </c>
      <c r="B134" s="86"/>
      <c r="C134" s="21">
        <v>36.4</v>
      </c>
      <c r="D134" s="22">
        <f t="shared" si="14"/>
        <v>611.9</v>
      </c>
      <c r="E134" s="21">
        <v>7.8</v>
      </c>
      <c r="F134" s="22">
        <f t="shared" si="15"/>
        <v>131.1</v>
      </c>
      <c r="G134" s="88" t="s">
        <v>6</v>
      </c>
      <c r="H134" s="88" t="str">
        <f t="shared" si="16"/>
        <v>N/A</v>
      </c>
      <c r="I134" s="21">
        <v>4.9000000000000004</v>
      </c>
      <c r="J134" s="22">
        <f t="shared" si="17"/>
        <v>82.4</v>
      </c>
      <c r="K134" s="88" t="s">
        <v>6</v>
      </c>
      <c r="L134" s="88" t="str">
        <f t="shared" si="18"/>
        <v>N/A</v>
      </c>
      <c r="M134" s="62" t="s">
        <v>108</v>
      </c>
      <c r="N134" s="99"/>
      <c r="O134" s="84"/>
    </row>
    <row r="135" spans="1:18" ht="38.25" x14ac:dyDescent="0.25">
      <c r="A135" s="56" t="s">
        <v>127</v>
      </c>
      <c r="B135" s="86"/>
      <c r="C135" s="21">
        <v>60.5</v>
      </c>
      <c r="D135" s="22">
        <f t="shared" si="14"/>
        <v>1017</v>
      </c>
      <c r="E135" s="21">
        <v>6.9</v>
      </c>
      <c r="F135" s="22">
        <f t="shared" si="15"/>
        <v>116</v>
      </c>
      <c r="G135" s="88" t="s">
        <v>6</v>
      </c>
      <c r="H135" s="88" t="str">
        <f t="shared" si="16"/>
        <v>N/A</v>
      </c>
      <c r="I135" s="21">
        <v>6.2</v>
      </c>
      <c r="J135" s="22">
        <f t="shared" si="17"/>
        <v>104.2</v>
      </c>
      <c r="K135" s="88" t="s">
        <v>6</v>
      </c>
      <c r="L135" s="88" t="str">
        <f t="shared" si="18"/>
        <v>N/A</v>
      </c>
      <c r="M135" s="62" t="s">
        <v>108</v>
      </c>
      <c r="N135" s="5"/>
      <c r="O135" s="84"/>
      <c r="R135" s="85"/>
    </row>
    <row r="136" spans="1:18" ht="38.25" x14ac:dyDescent="0.25">
      <c r="A136" s="56" t="s">
        <v>128</v>
      </c>
      <c r="B136" s="86"/>
      <c r="C136" s="21">
        <v>4</v>
      </c>
      <c r="D136" s="22">
        <f t="shared" si="14"/>
        <v>67.2</v>
      </c>
      <c r="E136" s="21">
        <v>8.1999999999999993</v>
      </c>
      <c r="F136" s="22">
        <f t="shared" si="15"/>
        <v>137.80000000000001</v>
      </c>
      <c r="G136" s="88" t="s">
        <v>6</v>
      </c>
      <c r="H136" s="88" t="str">
        <f t="shared" si="16"/>
        <v>N/A</v>
      </c>
      <c r="I136" s="21">
        <v>9.8000000000000007</v>
      </c>
      <c r="J136" s="22">
        <f t="shared" si="17"/>
        <v>164.7</v>
      </c>
      <c r="K136" s="88" t="s">
        <v>6</v>
      </c>
      <c r="L136" s="88" t="str">
        <f t="shared" si="18"/>
        <v>N/A</v>
      </c>
      <c r="M136" s="62" t="s">
        <v>108</v>
      </c>
      <c r="N136" s="89"/>
      <c r="O136" s="55"/>
      <c r="Q136" s="55"/>
      <c r="R136" s="55"/>
    </row>
    <row r="137" spans="1:18" ht="38.25" x14ac:dyDescent="0.25">
      <c r="A137" s="56" t="s">
        <v>129</v>
      </c>
      <c r="B137" s="86"/>
      <c r="C137" s="21">
        <v>36.5</v>
      </c>
      <c r="D137" s="22">
        <f t="shared" si="14"/>
        <v>613.6</v>
      </c>
      <c r="E137" s="21">
        <v>10</v>
      </c>
      <c r="F137" s="22">
        <f t="shared" si="15"/>
        <v>168.1</v>
      </c>
      <c r="G137" s="88" t="s">
        <v>6</v>
      </c>
      <c r="H137" s="88" t="str">
        <f t="shared" si="16"/>
        <v>N/A</v>
      </c>
      <c r="I137" s="21">
        <v>5.9</v>
      </c>
      <c r="J137" s="22">
        <f t="shared" si="17"/>
        <v>99.2</v>
      </c>
      <c r="K137" s="88" t="s">
        <v>6</v>
      </c>
      <c r="L137" s="88" t="str">
        <f t="shared" si="18"/>
        <v>N/A</v>
      </c>
      <c r="M137" s="62" t="s">
        <v>108</v>
      </c>
      <c r="N137" s="89"/>
      <c r="O137" s="55"/>
      <c r="Q137" s="55"/>
      <c r="R137" s="55"/>
    </row>
    <row r="138" spans="1:18" x14ac:dyDescent="0.25">
      <c r="A138" s="74"/>
      <c r="B138" s="100"/>
      <c r="C138" s="76"/>
      <c r="D138" s="77"/>
      <c r="E138" s="76"/>
      <c r="F138" s="77"/>
      <c r="G138" s="101"/>
      <c r="H138" s="101"/>
      <c r="I138" s="76"/>
      <c r="J138" s="77"/>
      <c r="K138" s="101"/>
      <c r="L138" s="101"/>
      <c r="M138" s="77"/>
      <c r="N138" s="89"/>
      <c r="O138" s="55"/>
      <c r="Q138" s="55"/>
      <c r="R138" s="55"/>
    </row>
    <row r="139" spans="1:18" ht="25.5" x14ac:dyDescent="0.25">
      <c r="A139" s="14" t="s">
        <v>10</v>
      </c>
      <c r="B139" s="102"/>
      <c r="C139" s="80"/>
      <c r="D139" s="81"/>
      <c r="E139" s="80"/>
      <c r="F139" s="81"/>
      <c r="G139" s="103"/>
      <c r="H139" s="103"/>
      <c r="I139" s="80"/>
      <c r="J139" s="81"/>
      <c r="K139" s="103"/>
      <c r="L139" s="103"/>
      <c r="M139" s="104"/>
      <c r="N139" s="105"/>
      <c r="O139" s="106"/>
      <c r="P139" s="105"/>
      <c r="R139" s="61"/>
    </row>
    <row r="140" spans="1:18" ht="14.65" customHeight="1" x14ac:dyDescent="0.25">
      <c r="A140" s="365" t="s">
        <v>50</v>
      </c>
      <c r="B140" s="369"/>
      <c r="C140" s="364" t="s">
        <v>97</v>
      </c>
      <c r="D140" s="365"/>
      <c r="E140" s="364" t="s">
        <v>98</v>
      </c>
      <c r="F140" s="365"/>
      <c r="G140" s="364" t="s">
        <v>99</v>
      </c>
      <c r="H140" s="365"/>
      <c r="I140" s="364" t="s">
        <v>100</v>
      </c>
      <c r="J140" s="365"/>
      <c r="K140" s="364" t="s">
        <v>101</v>
      </c>
      <c r="L140" s="365"/>
      <c r="M140" s="34" t="s">
        <v>102</v>
      </c>
      <c r="N140" s="364" t="s">
        <v>130</v>
      </c>
      <c r="O140" s="365"/>
      <c r="P140" s="34" t="s">
        <v>131</v>
      </c>
      <c r="Q140" s="89"/>
      <c r="R140" s="89"/>
    </row>
    <row r="141" spans="1:18" ht="38.25" x14ac:dyDescent="0.25">
      <c r="A141" s="365"/>
      <c r="B141" s="369"/>
      <c r="C141" s="34" t="s">
        <v>103</v>
      </c>
      <c r="D141" s="19" t="s">
        <v>132</v>
      </c>
      <c r="E141" s="34" t="s">
        <v>103</v>
      </c>
      <c r="F141" s="19" t="s">
        <v>132</v>
      </c>
      <c r="G141" s="34" t="s">
        <v>103</v>
      </c>
      <c r="H141" s="19" t="s">
        <v>132</v>
      </c>
      <c r="I141" s="34" t="s">
        <v>103</v>
      </c>
      <c r="J141" s="19" t="s">
        <v>132</v>
      </c>
      <c r="K141" s="34" t="s">
        <v>103</v>
      </c>
      <c r="L141" s="33" t="s">
        <v>132</v>
      </c>
      <c r="M141" s="33" t="s">
        <v>104</v>
      </c>
      <c r="N141" s="34" t="s">
        <v>103</v>
      </c>
      <c r="O141" s="33" t="s">
        <v>104</v>
      </c>
      <c r="P141" s="33" t="s">
        <v>133</v>
      </c>
      <c r="Q141" s="89"/>
      <c r="R141" s="89"/>
    </row>
    <row r="142" spans="1:18" ht="14.65" customHeight="1" x14ac:dyDescent="0.25">
      <c r="A142" s="36"/>
      <c r="B142" s="366" t="s">
        <v>134</v>
      </c>
      <c r="C142" s="366"/>
      <c r="D142" s="366"/>
      <c r="E142" s="366"/>
      <c r="F142" s="366"/>
      <c r="G142" s="366"/>
      <c r="H142" s="366"/>
      <c r="I142" s="366"/>
      <c r="J142" s="366"/>
      <c r="K142" s="366"/>
      <c r="L142" s="367"/>
      <c r="M142" s="54" t="s">
        <v>107</v>
      </c>
      <c r="N142" s="368" t="s">
        <v>106</v>
      </c>
      <c r="O142" s="367"/>
      <c r="P142" s="54" t="s">
        <v>135</v>
      </c>
      <c r="Q142" s="89"/>
      <c r="R142" s="89"/>
    </row>
    <row r="143" spans="1:18" ht="38.25" x14ac:dyDescent="0.25">
      <c r="A143" s="56" t="s">
        <v>136</v>
      </c>
      <c r="B143" s="86"/>
      <c r="C143" s="21">
        <v>4</v>
      </c>
      <c r="D143" s="22">
        <f t="shared" ref="D143:D152" si="19">ROUND($C$3*C143,1)</f>
        <v>67.2</v>
      </c>
      <c r="E143" s="21">
        <v>5.9</v>
      </c>
      <c r="F143" s="22">
        <f t="shared" ref="F143:F152" si="20">ROUND($C$3*E143,1)</f>
        <v>99.2</v>
      </c>
      <c r="G143" s="21">
        <v>22.4</v>
      </c>
      <c r="H143" s="22">
        <f t="shared" ref="H143:H152" si="21">ROUND($C$3*G143,1)</f>
        <v>376.5</v>
      </c>
      <c r="I143" s="21">
        <v>6.8</v>
      </c>
      <c r="J143" s="22">
        <f t="shared" ref="J143:J152" si="22">ROUND($C$3*I143,1)</f>
        <v>114.3</v>
      </c>
      <c r="K143" s="21">
        <v>24.6</v>
      </c>
      <c r="L143" s="22">
        <f t="shared" ref="L143:L148" si="23">ROUND($C$3*K143,1)</f>
        <v>413.5</v>
      </c>
      <c r="M143" s="88" t="s">
        <v>6</v>
      </c>
      <c r="N143" s="107">
        <v>4.7</v>
      </c>
      <c r="O143" s="22">
        <f t="shared" ref="O143:O145" si="24">ROUND($C$3*N143,1)</f>
        <v>79</v>
      </c>
      <c r="P143" s="88" t="s">
        <v>108</v>
      </c>
      <c r="Q143" s="89"/>
      <c r="R143" s="89"/>
    </row>
    <row r="144" spans="1:18" ht="38.25" x14ac:dyDescent="0.25">
      <c r="A144" s="56" t="s">
        <v>137</v>
      </c>
      <c r="B144" s="86"/>
      <c r="C144" s="21">
        <v>6.4</v>
      </c>
      <c r="D144" s="22">
        <f t="shared" si="19"/>
        <v>107.6</v>
      </c>
      <c r="E144" s="21">
        <v>4.8</v>
      </c>
      <c r="F144" s="22">
        <f t="shared" si="20"/>
        <v>80.7</v>
      </c>
      <c r="G144" s="21">
        <v>33.299999999999997</v>
      </c>
      <c r="H144" s="22">
        <f t="shared" si="21"/>
        <v>559.79999999999995</v>
      </c>
      <c r="I144" s="21">
        <v>6.6</v>
      </c>
      <c r="J144" s="22">
        <f t="shared" si="22"/>
        <v>110.9</v>
      </c>
      <c r="K144" s="21" t="s">
        <v>6</v>
      </c>
      <c r="L144" s="21" t="s">
        <v>6</v>
      </c>
      <c r="M144" s="88" t="s">
        <v>6</v>
      </c>
      <c r="N144" s="107">
        <v>4.7</v>
      </c>
      <c r="O144" s="22">
        <f t="shared" si="24"/>
        <v>79</v>
      </c>
      <c r="P144" s="88" t="s">
        <v>108</v>
      </c>
      <c r="R144" s="84"/>
    </row>
    <row r="145" spans="1:18" ht="38.25" x14ac:dyDescent="0.25">
      <c r="A145" s="56" t="s">
        <v>138</v>
      </c>
      <c r="B145" s="86"/>
      <c r="C145" s="21">
        <v>9</v>
      </c>
      <c r="D145" s="22">
        <f t="shared" si="19"/>
        <v>151.30000000000001</v>
      </c>
      <c r="E145" s="21">
        <v>2.2000000000000002</v>
      </c>
      <c r="F145" s="22">
        <f t="shared" si="20"/>
        <v>37</v>
      </c>
      <c r="G145" s="21">
        <v>33.6</v>
      </c>
      <c r="H145" s="22">
        <f t="shared" si="21"/>
        <v>564.79999999999995</v>
      </c>
      <c r="I145" s="21">
        <v>6.3</v>
      </c>
      <c r="J145" s="22">
        <f t="shared" si="22"/>
        <v>105.9</v>
      </c>
      <c r="K145" s="21">
        <v>26.7</v>
      </c>
      <c r="L145" s="22">
        <f t="shared" si="23"/>
        <v>448.8</v>
      </c>
      <c r="M145" s="88" t="s">
        <v>6</v>
      </c>
      <c r="N145" s="107">
        <v>4.7</v>
      </c>
      <c r="O145" s="22">
        <f t="shared" si="24"/>
        <v>79</v>
      </c>
      <c r="P145" s="88" t="s">
        <v>108</v>
      </c>
      <c r="R145" s="84"/>
    </row>
    <row r="146" spans="1:18" ht="38.25" x14ac:dyDescent="0.25">
      <c r="A146" s="67" t="s">
        <v>139</v>
      </c>
      <c r="B146" s="108"/>
      <c r="C146" s="68">
        <v>1.1000000000000001</v>
      </c>
      <c r="D146" s="22">
        <f t="shared" si="19"/>
        <v>18.5</v>
      </c>
      <c r="E146" s="68">
        <v>2.4</v>
      </c>
      <c r="F146" s="22">
        <f t="shared" si="20"/>
        <v>40.299999999999997</v>
      </c>
      <c r="G146" s="68">
        <v>2</v>
      </c>
      <c r="H146" s="22">
        <f t="shared" si="21"/>
        <v>33.6</v>
      </c>
      <c r="I146" s="68">
        <v>1</v>
      </c>
      <c r="J146" s="22">
        <f t="shared" si="22"/>
        <v>16.8</v>
      </c>
      <c r="K146" s="68" t="s">
        <v>6</v>
      </c>
      <c r="L146" s="68" t="s">
        <v>6</v>
      </c>
      <c r="M146" s="62" t="s">
        <v>108</v>
      </c>
      <c r="N146" s="88" t="s">
        <v>6</v>
      </c>
      <c r="O146" s="88" t="s">
        <v>6</v>
      </c>
      <c r="P146" s="88" t="s">
        <v>6</v>
      </c>
      <c r="R146" s="84"/>
    </row>
    <row r="147" spans="1:18" ht="38.25" x14ac:dyDescent="0.25">
      <c r="A147" s="56" t="s">
        <v>140</v>
      </c>
      <c r="B147" s="86"/>
      <c r="C147" s="21">
        <v>4</v>
      </c>
      <c r="D147" s="22">
        <f t="shared" si="19"/>
        <v>67.2</v>
      </c>
      <c r="E147" s="21">
        <v>5.9</v>
      </c>
      <c r="F147" s="22">
        <f t="shared" si="20"/>
        <v>99.2</v>
      </c>
      <c r="G147" s="21">
        <v>5.9</v>
      </c>
      <c r="H147" s="22">
        <f t="shared" si="21"/>
        <v>99.2</v>
      </c>
      <c r="I147" s="21">
        <v>6.8</v>
      </c>
      <c r="J147" s="22">
        <f t="shared" si="22"/>
        <v>114.3</v>
      </c>
      <c r="K147" s="21">
        <v>24.6</v>
      </c>
      <c r="L147" s="22">
        <f t="shared" si="23"/>
        <v>413.5</v>
      </c>
      <c r="M147" s="88" t="s">
        <v>6</v>
      </c>
      <c r="N147" s="107" t="s">
        <v>6</v>
      </c>
      <c r="O147" s="107" t="s">
        <v>6</v>
      </c>
      <c r="P147" s="88" t="s">
        <v>108</v>
      </c>
      <c r="R147" s="84"/>
    </row>
    <row r="148" spans="1:18" ht="38.25" x14ac:dyDescent="0.25">
      <c r="A148" s="56" t="s">
        <v>141</v>
      </c>
      <c r="B148" s="86"/>
      <c r="C148" s="21" t="s">
        <v>6</v>
      </c>
      <c r="D148" s="21" t="s">
        <v>6</v>
      </c>
      <c r="E148" s="21" t="s">
        <v>6</v>
      </c>
      <c r="F148" s="21" t="s">
        <v>6</v>
      </c>
      <c r="G148" s="21" t="s">
        <v>6</v>
      </c>
      <c r="H148" s="21" t="s">
        <v>6</v>
      </c>
      <c r="I148" s="21" t="s">
        <v>6</v>
      </c>
      <c r="J148" s="21" t="s">
        <v>6</v>
      </c>
      <c r="K148" s="21">
        <v>26.7</v>
      </c>
      <c r="L148" s="22">
        <f t="shared" si="23"/>
        <v>448.8</v>
      </c>
      <c r="M148" s="88" t="s">
        <v>6</v>
      </c>
      <c r="N148" s="107" t="s">
        <v>6</v>
      </c>
      <c r="O148" s="107" t="s">
        <v>6</v>
      </c>
      <c r="P148" s="88" t="s">
        <v>108</v>
      </c>
      <c r="R148" s="84"/>
    </row>
    <row r="149" spans="1:18" x14ac:dyDescent="0.25">
      <c r="A149" s="56" t="s">
        <v>142</v>
      </c>
      <c r="B149" s="40"/>
      <c r="C149" s="21">
        <v>1.2</v>
      </c>
      <c r="D149" s="22">
        <f t="shared" si="19"/>
        <v>20.2</v>
      </c>
      <c r="E149" s="21" t="s">
        <v>6</v>
      </c>
      <c r="F149" s="21" t="s">
        <v>6</v>
      </c>
      <c r="G149" s="21" t="s">
        <v>6</v>
      </c>
      <c r="H149" s="21" t="s">
        <v>6</v>
      </c>
      <c r="I149" s="21" t="s">
        <v>6</v>
      </c>
      <c r="J149" s="21" t="s">
        <v>6</v>
      </c>
      <c r="K149" s="87" t="s">
        <v>6</v>
      </c>
      <c r="L149" s="87" t="s">
        <v>6</v>
      </c>
      <c r="M149" s="88" t="s">
        <v>6</v>
      </c>
      <c r="N149" s="107" t="s">
        <v>6</v>
      </c>
      <c r="O149" s="107" t="s">
        <v>6</v>
      </c>
      <c r="P149" s="88" t="s">
        <v>6</v>
      </c>
      <c r="R149" s="84"/>
    </row>
    <row r="150" spans="1:18" x14ac:dyDescent="0.25">
      <c r="A150" s="56" t="s">
        <v>143</v>
      </c>
      <c r="B150" s="40"/>
      <c r="C150" s="21">
        <v>1.7</v>
      </c>
      <c r="D150" s="22">
        <f t="shared" si="19"/>
        <v>28.6</v>
      </c>
      <c r="E150" s="21" t="s">
        <v>6</v>
      </c>
      <c r="F150" s="21" t="s">
        <v>6</v>
      </c>
      <c r="G150" s="21" t="s">
        <v>6</v>
      </c>
      <c r="H150" s="21" t="s">
        <v>6</v>
      </c>
      <c r="I150" s="21" t="s">
        <v>6</v>
      </c>
      <c r="J150" s="21" t="s">
        <v>6</v>
      </c>
      <c r="K150" s="87" t="s">
        <v>6</v>
      </c>
      <c r="L150" s="87" t="s">
        <v>6</v>
      </c>
      <c r="M150" s="88" t="s">
        <v>6</v>
      </c>
      <c r="N150" s="87" t="s">
        <v>6</v>
      </c>
      <c r="O150" s="87" t="s">
        <v>6</v>
      </c>
      <c r="P150" s="87" t="s">
        <v>6</v>
      </c>
      <c r="R150" s="84"/>
    </row>
    <row r="151" spans="1:18" s="5" customFormat="1" ht="39" thickBot="1" x14ac:dyDescent="0.3">
      <c r="A151" s="109" t="s">
        <v>144</v>
      </c>
      <c r="B151" s="110"/>
      <c r="C151" s="68">
        <v>3.3</v>
      </c>
      <c r="D151" s="22">
        <f t="shared" si="19"/>
        <v>55.5</v>
      </c>
      <c r="E151" s="68">
        <v>3</v>
      </c>
      <c r="F151" s="22">
        <f t="shared" si="20"/>
        <v>50.4</v>
      </c>
      <c r="G151" s="68">
        <v>9.9</v>
      </c>
      <c r="H151" s="22">
        <f t="shared" si="21"/>
        <v>166.4</v>
      </c>
      <c r="I151" s="68">
        <v>3.4</v>
      </c>
      <c r="J151" s="22">
        <f t="shared" si="22"/>
        <v>57.2</v>
      </c>
      <c r="K151" s="68" t="s">
        <v>6</v>
      </c>
      <c r="L151" s="68" t="s">
        <v>6</v>
      </c>
      <c r="M151" s="62" t="s">
        <v>108</v>
      </c>
      <c r="N151" s="107" t="s">
        <v>6</v>
      </c>
      <c r="O151" s="107" t="s">
        <v>6</v>
      </c>
      <c r="P151" s="88" t="s">
        <v>6</v>
      </c>
    </row>
    <row r="152" spans="1:18" s="5" customFormat="1" ht="39" thickTop="1" x14ac:dyDescent="0.25">
      <c r="A152" s="67" t="s">
        <v>145</v>
      </c>
      <c r="B152" s="110"/>
      <c r="C152" s="68">
        <v>1</v>
      </c>
      <c r="D152" s="22">
        <f t="shared" si="19"/>
        <v>16.8</v>
      </c>
      <c r="E152" s="68">
        <v>1.3</v>
      </c>
      <c r="F152" s="22">
        <f t="shared" si="20"/>
        <v>21.9</v>
      </c>
      <c r="G152" s="68">
        <v>4.5</v>
      </c>
      <c r="H152" s="22">
        <f t="shared" si="21"/>
        <v>75.599999999999994</v>
      </c>
      <c r="I152" s="68">
        <v>1.3</v>
      </c>
      <c r="J152" s="22">
        <f t="shared" si="22"/>
        <v>21.9</v>
      </c>
      <c r="K152" s="68" t="s">
        <v>6</v>
      </c>
      <c r="L152" s="68" t="s">
        <v>6</v>
      </c>
      <c r="M152" s="62" t="s">
        <v>108</v>
      </c>
      <c r="N152" s="87" t="s">
        <v>6</v>
      </c>
      <c r="O152" s="87" t="s">
        <v>6</v>
      </c>
      <c r="P152" s="87" t="s">
        <v>6</v>
      </c>
      <c r="Q152" s="111"/>
      <c r="R152" s="111"/>
    </row>
    <row r="153" spans="1:18" x14ac:dyDescent="0.25">
      <c r="A153" s="112"/>
      <c r="B153" s="112"/>
      <c r="C153" s="113"/>
      <c r="D153" s="113"/>
      <c r="E153" s="113"/>
      <c r="F153" s="113"/>
      <c r="G153" s="113"/>
      <c r="H153" s="113"/>
      <c r="I153" s="113"/>
      <c r="J153" s="27"/>
    </row>
    <row r="154" spans="1:18" x14ac:dyDescent="0.25">
      <c r="A154" s="114"/>
      <c r="B154" s="114"/>
      <c r="C154" s="115"/>
      <c r="D154" s="115"/>
      <c r="E154" s="115"/>
    </row>
    <row r="155" spans="1:18" x14ac:dyDescent="0.25">
      <c r="A155" s="114"/>
      <c r="B155" s="114"/>
    </row>
    <row r="156" spans="1:18" x14ac:dyDescent="0.25">
      <c r="A156" s="114"/>
      <c r="B156" s="114"/>
      <c r="D156" s="61"/>
    </row>
    <row r="157" spans="1:18" x14ac:dyDescent="0.25">
      <c r="D157" s="113"/>
    </row>
    <row r="158" spans="1:18" x14ac:dyDescent="0.25">
      <c r="D158" s="113"/>
    </row>
    <row r="159" spans="1:18" x14ac:dyDescent="0.25">
      <c r="D159" s="113"/>
    </row>
    <row r="160" spans="1:18" x14ac:dyDescent="0.25">
      <c r="D160" s="113"/>
    </row>
    <row r="161" spans="4:4" x14ac:dyDescent="0.25">
      <c r="D161" s="113"/>
    </row>
    <row r="162" spans="4:4" x14ac:dyDescent="0.25">
      <c r="D162" s="113"/>
    </row>
    <row r="163" spans="4:4" x14ac:dyDescent="0.25">
      <c r="D163" s="113"/>
    </row>
    <row r="164" spans="4:4" x14ac:dyDescent="0.25">
      <c r="D164" s="113"/>
    </row>
    <row r="165" spans="4:4" x14ac:dyDescent="0.25">
      <c r="D165" s="113"/>
    </row>
    <row r="166" spans="4:4" x14ac:dyDescent="0.25">
      <c r="D166" s="113"/>
    </row>
    <row r="167" spans="4:4" x14ac:dyDescent="0.25">
      <c r="D167" s="113"/>
    </row>
    <row r="168" spans="4:4" x14ac:dyDescent="0.25">
      <c r="D168" s="113"/>
    </row>
    <row r="169" spans="4:4" x14ac:dyDescent="0.25">
      <c r="D169" s="113"/>
    </row>
    <row r="170" spans="4:4" x14ac:dyDescent="0.25">
      <c r="D170" s="113"/>
    </row>
    <row r="171" spans="4:4" x14ac:dyDescent="0.25">
      <c r="D171" s="113"/>
    </row>
  </sheetData>
  <mergeCells count="46">
    <mergeCell ref="A1:C1"/>
    <mergeCell ref="H10:M10"/>
    <mergeCell ref="G11:H11"/>
    <mergeCell ref="G12:H12"/>
    <mergeCell ref="G13:H13"/>
    <mergeCell ref="A35:A36"/>
    <mergeCell ref="B35:C35"/>
    <mergeCell ref="D35:E35"/>
    <mergeCell ref="A37:E37"/>
    <mergeCell ref="A83:A84"/>
    <mergeCell ref="B83:B84"/>
    <mergeCell ref="C83:D83"/>
    <mergeCell ref="E83:F83"/>
    <mergeCell ref="I83:J83"/>
    <mergeCell ref="K83:L83"/>
    <mergeCell ref="A85:J85"/>
    <mergeCell ref="K85:L85"/>
    <mergeCell ref="A114:A115"/>
    <mergeCell ref="B114:B115"/>
    <mergeCell ref="C114:D114"/>
    <mergeCell ref="E114:F114"/>
    <mergeCell ref="G114:H114"/>
    <mergeCell ref="I114:J114"/>
    <mergeCell ref="G83:H83"/>
    <mergeCell ref="K114:L114"/>
    <mergeCell ref="A116:J116"/>
    <mergeCell ref="K116:L116"/>
    <mergeCell ref="A119:A120"/>
    <mergeCell ref="B119:B120"/>
    <mergeCell ref="C119:D119"/>
    <mergeCell ref="E119:F119"/>
    <mergeCell ref="G119:H119"/>
    <mergeCell ref="I119:J119"/>
    <mergeCell ref="K119:L119"/>
    <mergeCell ref="N140:O140"/>
    <mergeCell ref="B142:L142"/>
    <mergeCell ref="N142:O142"/>
    <mergeCell ref="A121:J121"/>
    <mergeCell ref="K121:L121"/>
    <mergeCell ref="A140:A141"/>
    <mergeCell ref="B140:B141"/>
    <mergeCell ref="C140:D140"/>
    <mergeCell ref="E140:F140"/>
    <mergeCell ref="G140:H140"/>
    <mergeCell ref="I140:J140"/>
    <mergeCell ref="K140:L140"/>
  </mergeCells>
  <conditionalFormatting sqref="A86:B103">
    <cfRule type="expression" dxfId="30" priority="15">
      <formula>MOD(ROW(),2)=0</formula>
    </cfRule>
  </conditionalFormatting>
  <conditionalFormatting sqref="A39:C80">
    <cfRule type="expression" dxfId="29" priority="18">
      <formula>MOD(ROW(),2)=0</formula>
    </cfRule>
  </conditionalFormatting>
  <conditionalFormatting sqref="A11:D32 A38:D38 D39:D57 C86:E86 K86:L86 C87:C103 D87:E111 K87:K111 A104:C111 A117:I117 B118:I118 A143:M143 M148:O148">
    <cfRule type="expression" dxfId="28" priority="20">
      <formula>MOD(ROW(),2)=0</formula>
    </cfRule>
  </conditionalFormatting>
  <conditionalFormatting sqref="A144:L152">
    <cfRule type="expression" dxfId="27" priority="14">
      <formula>MOD(ROW(),2)=0</formula>
    </cfRule>
  </conditionalFormatting>
  <conditionalFormatting sqref="A122:M137">
    <cfRule type="expression" dxfId="26" priority="5">
      <formula>MOD(ROW(),2)=0</formula>
    </cfRule>
  </conditionalFormatting>
  <conditionalFormatting sqref="D59:D80">
    <cfRule type="expression" dxfId="25" priority="17">
      <formula>MOD(ROW(),2)=0</formula>
    </cfRule>
  </conditionalFormatting>
  <conditionalFormatting sqref="D58:E58">
    <cfRule type="expression" dxfId="24" priority="19">
      <formula>MOD(ROW(),2)=0</formula>
    </cfRule>
  </conditionalFormatting>
  <conditionalFormatting sqref="E38:E57">
    <cfRule type="expression" dxfId="23" priority="9">
      <formula>MOD(ROW(),2)=0</formula>
    </cfRule>
  </conditionalFormatting>
  <conditionalFormatting sqref="E59:E81">
    <cfRule type="expression" dxfId="22" priority="10">
      <formula>MOD(ROW(),2)=0</formula>
    </cfRule>
  </conditionalFormatting>
  <conditionalFormatting sqref="F86:J111">
    <cfRule type="expression" dxfId="21" priority="8">
      <formula>MOD(ROW(),2)=0</formula>
    </cfRule>
  </conditionalFormatting>
  <conditionalFormatting sqref="J117:M118">
    <cfRule type="expression" dxfId="20" priority="7">
      <formula>MOD(ROW(),2)=0</formula>
    </cfRule>
  </conditionalFormatting>
  <conditionalFormatting sqref="L86:M111">
    <cfRule type="expression" dxfId="19" priority="16">
      <formula>MOD(ROW(),2)=0</formula>
    </cfRule>
  </conditionalFormatting>
  <conditionalFormatting sqref="M144:M147">
    <cfRule type="expression" dxfId="18" priority="12">
      <formula>MOD(ROW(),2)=0</formula>
    </cfRule>
  </conditionalFormatting>
  <conditionalFormatting sqref="M149:P152">
    <cfRule type="expression" dxfId="17" priority="11">
      <formula>MOD(ROW(),2)=0</formula>
    </cfRule>
  </conditionalFormatting>
  <conditionalFormatting sqref="N143:O147">
    <cfRule type="expression" dxfId="16" priority="6">
      <formula>MOD(ROW(),2)=0</formula>
    </cfRule>
  </conditionalFormatting>
  <conditionalFormatting sqref="P143:P148">
    <cfRule type="expression" dxfId="15" priority="13">
      <formula>MOD(ROW(),2)=0</formula>
    </cfRule>
  </conditionalFormatting>
  <pageMargins left="0.70866141732283472" right="0.70866141732283472" top="0.74803149606299213" bottom="0.74803149606299213" header="0.31496062992125984" footer="0.31496062992125984"/>
  <pageSetup paperSize="8" scale="84" fitToHeight="0" orientation="landscape" r:id="rId1"/>
  <headerFooter alignWithMargins="0">
    <oddHeader>&amp;L2025-26 Fees and Penalties - Fisheries&amp;C&amp;"Arial"&amp;12&amp;K000000 OFFICIAL&amp;1#_x000D_</oddHeader>
    <oddFooter>&amp;C_x000D_&amp;1#&amp;"Arial"&amp;12&amp;K000000 OFFICIAL</oddFooter>
  </headerFooter>
  <rowBreaks count="3" manualBreakCount="3">
    <brk id="33" max="15" man="1"/>
    <brk id="81" max="15" man="1"/>
    <brk id="117" max="15" man="1"/>
  </rowBreaks>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10AF8-6623-427D-9376-20067FC32D30}">
  <sheetPr>
    <outlinePr summaryBelow="0" summaryRight="0"/>
    <pageSetUpPr fitToPage="1"/>
  </sheetPr>
  <dimension ref="A1:H821"/>
  <sheetViews>
    <sheetView showGridLines="0" tabSelected="1" zoomScale="70" zoomScaleNormal="70" zoomScaleSheetLayoutView="100" zoomScalePageLayoutView="90" workbookViewId="0">
      <selection activeCell="E15" sqref="E15"/>
    </sheetView>
  </sheetViews>
  <sheetFormatPr defaultColWidth="9.28515625" defaultRowHeight="14.25" outlineLevelRow="1" x14ac:dyDescent="0.25"/>
  <cols>
    <col min="1" max="1" width="33" style="126" customWidth="1"/>
    <col min="2" max="2" width="10.7109375" style="350" customWidth="1"/>
    <col min="3" max="3" width="13.7109375" style="348" customWidth="1"/>
    <col min="4" max="4" width="15.28515625" style="351" customWidth="1"/>
    <col min="5" max="5" width="101.140625" style="116" customWidth="1"/>
    <col min="6" max="6" width="9.28515625" style="116" customWidth="1"/>
    <col min="7" max="16384" width="9.28515625" style="116"/>
  </cols>
  <sheetData>
    <row r="1" spans="1:7" ht="15" x14ac:dyDescent="0.25">
      <c r="A1" s="371" t="s">
        <v>1266</v>
      </c>
      <c r="B1" s="371"/>
      <c r="C1" s="371"/>
      <c r="D1" s="355"/>
      <c r="E1" s="356"/>
    </row>
    <row r="2" spans="1:7" s="8" customFormat="1" ht="12.75" x14ac:dyDescent="0.25">
      <c r="A2" s="117"/>
      <c r="B2" s="118"/>
      <c r="C2" s="119"/>
      <c r="D2" s="118"/>
      <c r="E2" s="118"/>
      <c r="F2" s="118"/>
      <c r="G2" s="118"/>
    </row>
    <row r="3" spans="1:7" s="8" customFormat="1" ht="25.5" customHeight="1" x14ac:dyDescent="0.25">
      <c r="A3" s="374" t="s">
        <v>1265</v>
      </c>
      <c r="B3" s="374"/>
      <c r="C3" s="374"/>
      <c r="D3" s="374"/>
      <c r="F3" s="120"/>
      <c r="G3" s="6"/>
    </row>
    <row r="4" spans="1:7" s="8" customFormat="1" ht="15" x14ac:dyDescent="0.25">
      <c r="B4" s="117"/>
      <c r="C4" s="357" t="s">
        <v>0</v>
      </c>
      <c r="D4" s="358">
        <v>16.809999999999999</v>
      </c>
      <c r="F4" s="120"/>
      <c r="G4" s="6"/>
    </row>
    <row r="5" spans="1:7" s="8" customFormat="1" ht="15" x14ac:dyDescent="0.25">
      <c r="B5" s="117"/>
      <c r="C5" s="357" t="s">
        <v>1</v>
      </c>
      <c r="D5" s="359">
        <v>203.51</v>
      </c>
      <c r="F5" s="120"/>
      <c r="G5" s="6"/>
    </row>
    <row r="6" spans="1:7" s="8" customFormat="1" ht="12.75" x14ac:dyDescent="0.25">
      <c r="A6" s="117"/>
      <c r="B6" s="6"/>
      <c r="C6" s="119"/>
      <c r="D6" s="120"/>
      <c r="E6" s="6"/>
      <c r="F6" s="120"/>
      <c r="G6" s="6"/>
    </row>
    <row r="7" spans="1:7" s="8" customFormat="1" ht="12.75" x14ac:dyDescent="0.25">
      <c r="A7" s="121" t="s">
        <v>2</v>
      </c>
      <c r="B7" s="6"/>
      <c r="C7" s="119"/>
      <c r="D7" s="120"/>
      <c r="E7" s="6"/>
      <c r="F7" s="120"/>
      <c r="G7" s="6"/>
    </row>
    <row r="8" spans="1:7" s="8" customFormat="1" ht="12.75" x14ac:dyDescent="0.25">
      <c r="A8" s="121" t="s">
        <v>3</v>
      </c>
      <c r="B8" s="6"/>
      <c r="C8" s="119"/>
      <c r="D8" s="120"/>
      <c r="E8" s="6"/>
      <c r="F8" s="120"/>
      <c r="G8" s="6"/>
    </row>
    <row r="9" spans="1:7" x14ac:dyDescent="0.25">
      <c r="A9" s="122"/>
      <c r="B9" s="123"/>
      <c r="C9" s="124"/>
      <c r="D9" s="125"/>
    </row>
    <row r="10" spans="1:7" x14ac:dyDescent="0.25">
      <c r="B10" s="127"/>
      <c r="C10" s="128"/>
      <c r="D10" s="129"/>
      <c r="E10" s="130"/>
    </row>
    <row r="11" spans="1:7" x14ac:dyDescent="0.25">
      <c r="A11" s="352" t="s">
        <v>1268</v>
      </c>
      <c r="B11" s="131"/>
      <c r="C11" s="132"/>
      <c r="D11" s="133"/>
      <c r="E11" s="134"/>
    </row>
    <row r="12" spans="1:7" ht="25.5" outlineLevel="1" x14ac:dyDescent="0.25">
      <c r="A12" s="135" t="s">
        <v>146</v>
      </c>
      <c r="B12" s="136"/>
      <c r="C12" s="137" t="s">
        <v>147</v>
      </c>
      <c r="D12" s="138" t="s">
        <v>148</v>
      </c>
      <c r="E12" s="137" t="s">
        <v>149</v>
      </c>
    </row>
    <row r="13" spans="1:7" ht="25.5" outlineLevel="1" x14ac:dyDescent="0.25">
      <c r="A13" s="139" t="s">
        <v>150</v>
      </c>
      <c r="B13" s="140"/>
      <c r="C13" s="141">
        <v>60</v>
      </c>
      <c r="D13" s="22">
        <f>ROUND($D$5*C13,0)</f>
        <v>12211</v>
      </c>
      <c r="E13" s="142" t="s">
        <v>151</v>
      </c>
    </row>
    <row r="14" spans="1:7" ht="25.5" outlineLevel="1" x14ac:dyDescent="0.25">
      <c r="A14" s="139" t="s">
        <v>152</v>
      </c>
      <c r="B14" s="140"/>
      <c r="C14" s="141">
        <v>60</v>
      </c>
      <c r="D14" s="143">
        <f t="shared" ref="D14:D19" si="0">ROUND($D$5*C14,0)</f>
        <v>12211</v>
      </c>
      <c r="E14" s="142" t="s">
        <v>153</v>
      </c>
    </row>
    <row r="15" spans="1:7" ht="25.5" outlineLevel="1" x14ac:dyDescent="0.25">
      <c r="A15" s="139">
        <v>31</v>
      </c>
      <c r="B15" s="140"/>
      <c r="C15" s="141">
        <v>60</v>
      </c>
      <c r="D15" s="22">
        <f t="shared" si="0"/>
        <v>12211</v>
      </c>
      <c r="E15" s="142" t="s">
        <v>154</v>
      </c>
    </row>
    <row r="16" spans="1:7" ht="38.25" outlineLevel="1" x14ac:dyDescent="0.25">
      <c r="A16" s="139" t="s">
        <v>155</v>
      </c>
      <c r="B16" s="140"/>
      <c r="C16" s="141">
        <v>50</v>
      </c>
      <c r="D16" s="143">
        <f t="shared" si="0"/>
        <v>10176</v>
      </c>
      <c r="E16" s="142" t="s">
        <v>156</v>
      </c>
    </row>
    <row r="17" spans="1:6" ht="38.25" outlineLevel="1" x14ac:dyDescent="0.25">
      <c r="A17" s="139">
        <v>33</v>
      </c>
      <c r="B17" s="140"/>
      <c r="C17" s="141">
        <v>60</v>
      </c>
      <c r="D17" s="143">
        <f t="shared" si="0"/>
        <v>12211</v>
      </c>
      <c r="E17" s="142" t="s">
        <v>157</v>
      </c>
    </row>
    <row r="18" spans="1:6" ht="38.25" outlineLevel="1" x14ac:dyDescent="0.25">
      <c r="A18" s="144" t="s">
        <v>158</v>
      </c>
      <c r="B18" s="145"/>
      <c r="C18" s="21">
        <v>120</v>
      </c>
      <c r="D18" s="143">
        <f t="shared" si="0"/>
        <v>24421</v>
      </c>
      <c r="E18" s="146" t="s">
        <v>159</v>
      </c>
    </row>
    <row r="19" spans="1:6" ht="25.5" outlineLevel="1" x14ac:dyDescent="0.25">
      <c r="A19" s="144" t="s">
        <v>160</v>
      </c>
      <c r="B19" s="145"/>
      <c r="C19" s="21">
        <v>60</v>
      </c>
      <c r="D19" s="143">
        <f t="shared" si="0"/>
        <v>12211</v>
      </c>
      <c r="E19" s="146" t="s">
        <v>161</v>
      </c>
    </row>
    <row r="20" spans="1:6" x14ac:dyDescent="0.25">
      <c r="A20" s="147"/>
      <c r="B20" s="148"/>
      <c r="C20" s="149"/>
      <c r="D20" s="150"/>
    </row>
    <row r="21" spans="1:6" x14ac:dyDescent="0.25">
      <c r="A21" s="354" t="s">
        <v>1269</v>
      </c>
      <c r="B21" s="151"/>
      <c r="C21" s="152"/>
      <c r="D21" s="153"/>
      <c r="E21" s="154"/>
    </row>
    <row r="22" spans="1:6" ht="25.5" outlineLevel="1" x14ac:dyDescent="0.25">
      <c r="A22" s="135" t="s">
        <v>162</v>
      </c>
      <c r="B22" s="136"/>
      <c r="C22" s="137" t="s">
        <v>163</v>
      </c>
      <c r="D22" s="138" t="s">
        <v>164</v>
      </c>
      <c r="E22" s="137" t="s">
        <v>165</v>
      </c>
    </row>
    <row r="23" spans="1:6" s="160" customFormat="1" outlineLevel="1" x14ac:dyDescent="0.25">
      <c r="A23" s="155" t="s">
        <v>166</v>
      </c>
      <c r="B23" s="156"/>
      <c r="C23" s="157">
        <v>200</v>
      </c>
      <c r="D23" s="143">
        <f>ROUND($D$5*C23,0)</f>
        <v>40702</v>
      </c>
      <c r="E23" s="158" t="s">
        <v>167</v>
      </c>
      <c r="F23" s="159"/>
    </row>
    <row r="24" spans="1:6" s="160" customFormat="1" outlineLevel="1" x14ac:dyDescent="0.25">
      <c r="A24" s="155" t="s">
        <v>166</v>
      </c>
      <c r="B24" s="156"/>
      <c r="C24" s="157">
        <v>100</v>
      </c>
      <c r="D24" s="161">
        <f t="shared" ref="D24:D87" si="1">ROUND($D$5*C24,0)</f>
        <v>20351</v>
      </c>
      <c r="E24" s="158" t="s">
        <v>168</v>
      </c>
      <c r="F24" s="159"/>
    </row>
    <row r="25" spans="1:6" s="160" customFormat="1" outlineLevel="1" x14ac:dyDescent="0.25">
      <c r="A25" s="155" t="s">
        <v>169</v>
      </c>
      <c r="B25" s="156"/>
      <c r="C25" s="157">
        <v>100</v>
      </c>
      <c r="D25" s="161">
        <f t="shared" si="1"/>
        <v>20351</v>
      </c>
      <c r="E25" s="158" t="s">
        <v>170</v>
      </c>
      <c r="F25" s="159"/>
    </row>
    <row r="26" spans="1:6" s="160" customFormat="1" outlineLevel="1" x14ac:dyDescent="0.25">
      <c r="A26" s="155" t="s">
        <v>171</v>
      </c>
      <c r="B26" s="156"/>
      <c r="C26" s="157">
        <v>100</v>
      </c>
      <c r="D26" s="161">
        <f t="shared" si="1"/>
        <v>20351</v>
      </c>
      <c r="E26" s="158" t="s">
        <v>172</v>
      </c>
      <c r="F26" s="159"/>
    </row>
    <row r="27" spans="1:6" s="160" customFormat="1" outlineLevel="1" x14ac:dyDescent="0.25">
      <c r="A27" s="155" t="s">
        <v>173</v>
      </c>
      <c r="B27" s="156"/>
      <c r="C27" s="157">
        <v>40</v>
      </c>
      <c r="D27" s="161">
        <f t="shared" si="1"/>
        <v>8140</v>
      </c>
      <c r="E27" s="158" t="s">
        <v>174</v>
      </c>
      <c r="F27" s="159"/>
    </row>
    <row r="28" spans="1:6" s="160" customFormat="1" outlineLevel="1" x14ac:dyDescent="0.25">
      <c r="A28" s="155" t="s">
        <v>175</v>
      </c>
      <c r="B28" s="156"/>
      <c r="C28" s="157">
        <v>200</v>
      </c>
      <c r="D28" s="161">
        <f t="shared" si="1"/>
        <v>40702</v>
      </c>
      <c r="E28" s="158" t="s">
        <v>176</v>
      </c>
      <c r="F28" s="159"/>
    </row>
    <row r="29" spans="1:6" s="160" customFormat="1" outlineLevel="1" x14ac:dyDescent="0.25">
      <c r="A29" s="155" t="s">
        <v>177</v>
      </c>
      <c r="B29" s="156"/>
      <c r="C29" s="157">
        <v>200</v>
      </c>
      <c r="D29" s="161">
        <f t="shared" si="1"/>
        <v>40702</v>
      </c>
      <c r="E29" s="158" t="s">
        <v>178</v>
      </c>
      <c r="F29" s="159"/>
    </row>
    <row r="30" spans="1:6" s="160" customFormat="1" outlineLevel="1" x14ac:dyDescent="0.25">
      <c r="A30" s="155" t="s">
        <v>179</v>
      </c>
      <c r="B30" s="156"/>
      <c r="C30" s="157">
        <v>200</v>
      </c>
      <c r="D30" s="161">
        <f t="shared" si="1"/>
        <v>40702</v>
      </c>
      <c r="E30" s="158" t="s">
        <v>180</v>
      </c>
      <c r="F30" s="159"/>
    </row>
    <row r="31" spans="1:6" s="160" customFormat="1" outlineLevel="1" x14ac:dyDescent="0.25">
      <c r="A31" s="162" t="s">
        <v>181</v>
      </c>
      <c r="B31" s="156"/>
      <c r="C31" s="157">
        <v>200</v>
      </c>
      <c r="D31" s="161">
        <f t="shared" si="1"/>
        <v>40702</v>
      </c>
      <c r="E31" s="158" t="s">
        <v>182</v>
      </c>
      <c r="F31" s="159"/>
    </row>
    <row r="32" spans="1:6" s="160" customFormat="1" outlineLevel="1" x14ac:dyDescent="0.25">
      <c r="A32" s="155" t="s">
        <v>183</v>
      </c>
      <c r="B32" s="156"/>
      <c r="C32" s="157">
        <v>200</v>
      </c>
      <c r="D32" s="161">
        <f t="shared" si="1"/>
        <v>40702</v>
      </c>
      <c r="E32" s="158" t="s">
        <v>184</v>
      </c>
      <c r="F32" s="159"/>
    </row>
    <row r="33" spans="1:6" s="160" customFormat="1" outlineLevel="1" x14ac:dyDescent="0.25">
      <c r="A33" s="155" t="s">
        <v>185</v>
      </c>
      <c r="B33" s="156"/>
      <c r="C33" s="157">
        <v>200</v>
      </c>
      <c r="D33" s="161">
        <f t="shared" si="1"/>
        <v>40702</v>
      </c>
      <c r="E33" s="163" t="s">
        <v>186</v>
      </c>
      <c r="F33" s="159"/>
    </row>
    <row r="34" spans="1:6" outlineLevel="1" x14ac:dyDescent="0.25">
      <c r="A34" s="155" t="s">
        <v>187</v>
      </c>
      <c r="B34" s="156"/>
      <c r="C34" s="157">
        <v>200</v>
      </c>
      <c r="D34" s="161">
        <f t="shared" si="1"/>
        <v>40702</v>
      </c>
      <c r="E34" s="158" t="s">
        <v>188</v>
      </c>
      <c r="F34" s="159"/>
    </row>
    <row r="35" spans="1:6" outlineLevel="1" x14ac:dyDescent="0.25">
      <c r="A35" s="155" t="s">
        <v>189</v>
      </c>
      <c r="B35" s="156"/>
      <c r="C35" s="157">
        <v>200</v>
      </c>
      <c r="D35" s="161">
        <f t="shared" si="1"/>
        <v>40702</v>
      </c>
      <c r="E35" s="158" t="s">
        <v>190</v>
      </c>
      <c r="F35" s="159"/>
    </row>
    <row r="36" spans="1:6" s="160" customFormat="1" outlineLevel="1" x14ac:dyDescent="0.25">
      <c r="A36" s="155" t="s">
        <v>191</v>
      </c>
      <c r="B36" s="156"/>
      <c r="C36" s="157">
        <v>200</v>
      </c>
      <c r="D36" s="161">
        <f t="shared" si="1"/>
        <v>40702</v>
      </c>
      <c r="E36" s="158" t="s">
        <v>192</v>
      </c>
      <c r="F36" s="159"/>
    </row>
    <row r="37" spans="1:6" s="160" customFormat="1" outlineLevel="1" x14ac:dyDescent="0.25">
      <c r="A37" s="155" t="s">
        <v>191</v>
      </c>
      <c r="B37" s="156"/>
      <c r="C37" s="157">
        <v>100</v>
      </c>
      <c r="D37" s="161">
        <f t="shared" si="1"/>
        <v>20351</v>
      </c>
      <c r="E37" s="158" t="s">
        <v>193</v>
      </c>
      <c r="F37" s="159"/>
    </row>
    <row r="38" spans="1:6" s="160" customFormat="1" outlineLevel="1" x14ac:dyDescent="0.25">
      <c r="A38" s="155" t="s">
        <v>194</v>
      </c>
      <c r="B38" s="156"/>
      <c r="C38" s="157">
        <v>200</v>
      </c>
      <c r="D38" s="161">
        <f t="shared" si="1"/>
        <v>40702</v>
      </c>
      <c r="E38" s="158" t="s">
        <v>195</v>
      </c>
      <c r="F38" s="159"/>
    </row>
    <row r="39" spans="1:6" s="160" customFormat="1" outlineLevel="1" x14ac:dyDescent="0.25">
      <c r="A39" s="155" t="s">
        <v>194</v>
      </c>
      <c r="B39" s="156"/>
      <c r="C39" s="157">
        <v>100</v>
      </c>
      <c r="D39" s="161">
        <f t="shared" si="1"/>
        <v>20351</v>
      </c>
      <c r="E39" s="158" t="s">
        <v>196</v>
      </c>
      <c r="F39" s="159"/>
    </row>
    <row r="40" spans="1:6" s="160" customFormat="1" outlineLevel="1" x14ac:dyDescent="0.25">
      <c r="A40" s="155" t="s">
        <v>197</v>
      </c>
      <c r="B40" s="156"/>
      <c r="C40" s="157">
        <v>200</v>
      </c>
      <c r="D40" s="161">
        <f t="shared" si="1"/>
        <v>40702</v>
      </c>
      <c r="E40" s="158" t="s">
        <v>198</v>
      </c>
      <c r="F40" s="159"/>
    </row>
    <row r="41" spans="1:6" s="160" customFormat="1" outlineLevel="1" x14ac:dyDescent="0.25">
      <c r="A41" s="155" t="s">
        <v>197</v>
      </c>
      <c r="B41" s="156"/>
      <c r="C41" s="157">
        <v>100</v>
      </c>
      <c r="D41" s="161">
        <f t="shared" si="1"/>
        <v>20351</v>
      </c>
      <c r="E41" s="158" t="s">
        <v>199</v>
      </c>
      <c r="F41" s="159"/>
    </row>
    <row r="42" spans="1:6" s="160" customFormat="1" outlineLevel="1" x14ac:dyDescent="0.25">
      <c r="A42" s="155" t="s">
        <v>200</v>
      </c>
      <c r="B42" s="156"/>
      <c r="C42" s="157">
        <v>200</v>
      </c>
      <c r="D42" s="161">
        <f t="shared" si="1"/>
        <v>40702</v>
      </c>
      <c r="E42" s="158" t="s">
        <v>201</v>
      </c>
      <c r="F42" s="159"/>
    </row>
    <row r="43" spans="1:6" s="160" customFormat="1" outlineLevel="1" x14ac:dyDescent="0.25">
      <c r="A43" s="155" t="s">
        <v>200</v>
      </c>
      <c r="B43" s="156"/>
      <c r="C43" s="157">
        <v>100</v>
      </c>
      <c r="D43" s="161">
        <f t="shared" si="1"/>
        <v>20351</v>
      </c>
      <c r="E43" s="158" t="s">
        <v>202</v>
      </c>
      <c r="F43" s="159"/>
    </row>
    <row r="44" spans="1:6" s="160" customFormat="1" outlineLevel="1" x14ac:dyDescent="0.25">
      <c r="A44" s="155" t="s">
        <v>203</v>
      </c>
      <c r="B44" s="156"/>
      <c r="C44" s="157">
        <v>5</v>
      </c>
      <c r="D44" s="161">
        <f t="shared" si="1"/>
        <v>1018</v>
      </c>
      <c r="E44" s="158" t="s">
        <v>204</v>
      </c>
      <c r="F44" s="159"/>
    </row>
    <row r="45" spans="1:6" s="160" customFormat="1" outlineLevel="1" x14ac:dyDescent="0.25">
      <c r="A45" s="155" t="s">
        <v>203</v>
      </c>
      <c r="B45" s="156"/>
      <c r="C45" s="157">
        <v>10</v>
      </c>
      <c r="D45" s="161">
        <f t="shared" si="1"/>
        <v>2035</v>
      </c>
      <c r="E45" s="163" t="s">
        <v>205</v>
      </c>
      <c r="F45" s="159"/>
    </row>
    <row r="46" spans="1:6" s="160" customFormat="1" outlineLevel="1" x14ac:dyDescent="0.25">
      <c r="A46" s="155" t="s">
        <v>206</v>
      </c>
      <c r="B46" s="156"/>
      <c r="C46" s="157">
        <v>5</v>
      </c>
      <c r="D46" s="161">
        <f t="shared" si="1"/>
        <v>1018</v>
      </c>
      <c r="E46" s="158" t="s">
        <v>207</v>
      </c>
      <c r="F46" s="159"/>
    </row>
    <row r="47" spans="1:6" s="160" customFormat="1" outlineLevel="1" x14ac:dyDescent="0.25">
      <c r="A47" s="155" t="s">
        <v>206</v>
      </c>
      <c r="B47" s="156"/>
      <c r="C47" s="157">
        <v>10</v>
      </c>
      <c r="D47" s="161">
        <f t="shared" si="1"/>
        <v>2035</v>
      </c>
      <c r="E47" s="163" t="s">
        <v>208</v>
      </c>
      <c r="F47" s="159"/>
    </row>
    <row r="48" spans="1:6" s="160" customFormat="1" outlineLevel="1" x14ac:dyDescent="0.25">
      <c r="A48" s="155" t="s">
        <v>209</v>
      </c>
      <c r="B48" s="156"/>
      <c r="C48" s="157">
        <v>5</v>
      </c>
      <c r="D48" s="161">
        <f t="shared" si="1"/>
        <v>1018</v>
      </c>
      <c r="E48" s="158" t="s">
        <v>210</v>
      </c>
      <c r="F48" s="159"/>
    </row>
    <row r="49" spans="1:6" s="160" customFormat="1" outlineLevel="1" x14ac:dyDescent="0.25">
      <c r="A49" s="155" t="s">
        <v>211</v>
      </c>
      <c r="B49" s="156"/>
      <c r="C49" s="157">
        <v>100</v>
      </c>
      <c r="D49" s="161">
        <f t="shared" si="1"/>
        <v>20351</v>
      </c>
      <c r="E49" s="158" t="s">
        <v>212</v>
      </c>
      <c r="F49" s="159"/>
    </row>
    <row r="50" spans="1:6" s="160" customFormat="1" outlineLevel="1" x14ac:dyDescent="0.25">
      <c r="A50" s="155" t="s">
        <v>213</v>
      </c>
      <c r="B50" s="156"/>
      <c r="C50" s="157">
        <v>5</v>
      </c>
      <c r="D50" s="161">
        <f t="shared" si="1"/>
        <v>1018</v>
      </c>
      <c r="E50" s="158" t="s">
        <v>214</v>
      </c>
      <c r="F50" s="159"/>
    </row>
    <row r="51" spans="1:6" s="160" customFormat="1" outlineLevel="1" x14ac:dyDescent="0.25">
      <c r="A51" s="155" t="s">
        <v>215</v>
      </c>
      <c r="B51" s="156"/>
      <c r="C51" s="157">
        <v>50</v>
      </c>
      <c r="D51" s="161">
        <f t="shared" si="1"/>
        <v>10176</v>
      </c>
      <c r="E51" s="163" t="s">
        <v>216</v>
      </c>
      <c r="F51" s="159"/>
    </row>
    <row r="52" spans="1:6" s="160" customFormat="1" ht="25.5" outlineLevel="1" x14ac:dyDescent="0.25">
      <c r="A52" s="155" t="s">
        <v>217</v>
      </c>
      <c r="B52" s="156"/>
      <c r="C52" s="157">
        <v>100</v>
      </c>
      <c r="D52" s="161">
        <f t="shared" si="1"/>
        <v>20351</v>
      </c>
      <c r="E52" s="158" t="s">
        <v>218</v>
      </c>
      <c r="F52" s="159"/>
    </row>
    <row r="53" spans="1:6" s="160" customFormat="1" outlineLevel="1" x14ac:dyDescent="0.25">
      <c r="A53" s="155" t="s">
        <v>217</v>
      </c>
      <c r="B53" s="156"/>
      <c r="C53" s="157">
        <v>50</v>
      </c>
      <c r="D53" s="161">
        <f t="shared" si="1"/>
        <v>10176</v>
      </c>
      <c r="E53" s="163" t="s">
        <v>219</v>
      </c>
      <c r="F53" s="159"/>
    </row>
    <row r="54" spans="1:6" s="160" customFormat="1" outlineLevel="1" x14ac:dyDescent="0.25">
      <c r="A54" s="155" t="s">
        <v>220</v>
      </c>
      <c r="B54" s="156"/>
      <c r="C54" s="157">
        <v>5</v>
      </c>
      <c r="D54" s="161">
        <f t="shared" si="1"/>
        <v>1018</v>
      </c>
      <c r="E54" s="158" t="s">
        <v>221</v>
      </c>
      <c r="F54" s="159"/>
    </row>
    <row r="55" spans="1:6" s="160" customFormat="1" outlineLevel="1" x14ac:dyDescent="0.25">
      <c r="A55" s="155" t="s">
        <v>222</v>
      </c>
      <c r="B55" s="156"/>
      <c r="C55" s="157">
        <v>10</v>
      </c>
      <c r="D55" s="161">
        <f t="shared" si="1"/>
        <v>2035</v>
      </c>
      <c r="E55" s="158" t="s">
        <v>223</v>
      </c>
      <c r="F55" s="159"/>
    </row>
    <row r="56" spans="1:6" s="160" customFormat="1" outlineLevel="1" x14ac:dyDescent="0.25">
      <c r="A56" s="155" t="s">
        <v>224</v>
      </c>
      <c r="B56" s="156"/>
      <c r="C56" s="157">
        <v>100</v>
      </c>
      <c r="D56" s="161">
        <f t="shared" si="1"/>
        <v>20351</v>
      </c>
      <c r="E56" s="158" t="s">
        <v>225</v>
      </c>
      <c r="F56" s="159"/>
    </row>
    <row r="57" spans="1:6" s="160" customFormat="1" outlineLevel="1" x14ac:dyDescent="0.25">
      <c r="A57" s="155" t="s">
        <v>226</v>
      </c>
      <c r="B57" s="156"/>
      <c r="C57" s="157">
        <v>50</v>
      </c>
      <c r="D57" s="161">
        <f t="shared" si="1"/>
        <v>10176</v>
      </c>
      <c r="E57" s="158" t="s">
        <v>227</v>
      </c>
      <c r="F57" s="159"/>
    </row>
    <row r="58" spans="1:6" s="160" customFormat="1" outlineLevel="1" x14ac:dyDescent="0.25">
      <c r="A58" s="155" t="s">
        <v>226</v>
      </c>
      <c r="B58" s="156"/>
      <c r="C58" s="157">
        <v>100</v>
      </c>
      <c r="D58" s="161">
        <f t="shared" si="1"/>
        <v>20351</v>
      </c>
      <c r="E58" s="158" t="s">
        <v>228</v>
      </c>
      <c r="F58" s="159"/>
    </row>
    <row r="59" spans="1:6" s="160" customFormat="1" outlineLevel="1" x14ac:dyDescent="0.25">
      <c r="A59" s="155" t="s">
        <v>226</v>
      </c>
      <c r="B59" s="156"/>
      <c r="C59" s="157">
        <v>150</v>
      </c>
      <c r="D59" s="161">
        <f t="shared" si="1"/>
        <v>30527</v>
      </c>
      <c r="E59" s="158" t="s">
        <v>229</v>
      </c>
      <c r="F59" s="159"/>
    </row>
    <row r="60" spans="1:6" s="160" customFormat="1" outlineLevel="1" x14ac:dyDescent="0.25">
      <c r="A60" s="155" t="s">
        <v>226</v>
      </c>
      <c r="B60" s="156"/>
      <c r="C60" s="157">
        <v>200</v>
      </c>
      <c r="D60" s="161">
        <f t="shared" si="1"/>
        <v>40702</v>
      </c>
      <c r="E60" s="158" t="s">
        <v>230</v>
      </c>
      <c r="F60" s="159"/>
    </row>
    <row r="61" spans="1:6" s="160" customFormat="1" outlineLevel="1" x14ac:dyDescent="0.25">
      <c r="A61" s="155" t="s">
        <v>231</v>
      </c>
      <c r="B61" s="156"/>
      <c r="C61" s="157">
        <v>50</v>
      </c>
      <c r="D61" s="161">
        <f t="shared" si="1"/>
        <v>10176</v>
      </c>
      <c r="E61" s="158" t="s">
        <v>232</v>
      </c>
      <c r="F61" s="159"/>
    </row>
    <row r="62" spans="1:6" s="160" customFormat="1" outlineLevel="1" x14ac:dyDescent="0.25">
      <c r="A62" s="155" t="s">
        <v>231</v>
      </c>
      <c r="B62" s="156"/>
      <c r="C62" s="157">
        <v>100</v>
      </c>
      <c r="D62" s="161">
        <f t="shared" si="1"/>
        <v>20351</v>
      </c>
      <c r="E62" s="158" t="s">
        <v>233</v>
      </c>
      <c r="F62" s="159"/>
    </row>
    <row r="63" spans="1:6" s="160" customFormat="1" outlineLevel="1" x14ac:dyDescent="0.25">
      <c r="A63" s="155" t="s">
        <v>234</v>
      </c>
      <c r="B63" s="156"/>
      <c r="C63" s="157">
        <v>50</v>
      </c>
      <c r="D63" s="161">
        <f t="shared" si="1"/>
        <v>10176</v>
      </c>
      <c r="E63" s="158" t="s">
        <v>235</v>
      </c>
      <c r="F63" s="159"/>
    </row>
    <row r="64" spans="1:6" s="160" customFormat="1" outlineLevel="1" x14ac:dyDescent="0.25">
      <c r="A64" s="155" t="s">
        <v>234</v>
      </c>
      <c r="B64" s="156"/>
      <c r="C64" s="157">
        <v>100</v>
      </c>
      <c r="D64" s="161">
        <f t="shared" si="1"/>
        <v>20351</v>
      </c>
      <c r="E64" s="158" t="s">
        <v>236</v>
      </c>
      <c r="F64" s="159"/>
    </row>
    <row r="65" spans="1:6" s="160" customFormat="1" outlineLevel="1" x14ac:dyDescent="0.25">
      <c r="A65" s="155" t="s">
        <v>234</v>
      </c>
      <c r="B65" s="156"/>
      <c r="C65" s="157">
        <v>150</v>
      </c>
      <c r="D65" s="161">
        <f t="shared" si="1"/>
        <v>30527</v>
      </c>
      <c r="E65" s="158" t="s">
        <v>237</v>
      </c>
      <c r="F65" s="159"/>
    </row>
    <row r="66" spans="1:6" s="160" customFormat="1" outlineLevel="1" x14ac:dyDescent="0.25">
      <c r="A66" s="155" t="s">
        <v>234</v>
      </c>
      <c r="B66" s="156"/>
      <c r="C66" s="157">
        <v>200</v>
      </c>
      <c r="D66" s="161">
        <f t="shared" si="1"/>
        <v>40702</v>
      </c>
      <c r="E66" s="158" t="s">
        <v>238</v>
      </c>
      <c r="F66" s="159"/>
    </row>
    <row r="67" spans="1:6" s="160" customFormat="1" outlineLevel="1" x14ac:dyDescent="0.25">
      <c r="A67" s="155" t="s">
        <v>239</v>
      </c>
      <c r="B67" s="156"/>
      <c r="C67" s="157">
        <v>50</v>
      </c>
      <c r="D67" s="161">
        <f t="shared" si="1"/>
        <v>10176</v>
      </c>
      <c r="E67" s="158" t="s">
        <v>240</v>
      </c>
      <c r="F67" s="159"/>
    </row>
    <row r="68" spans="1:6" s="160" customFormat="1" outlineLevel="1" x14ac:dyDescent="0.25">
      <c r="A68" s="155" t="s">
        <v>239</v>
      </c>
      <c r="B68" s="156"/>
      <c r="C68" s="157">
        <v>100</v>
      </c>
      <c r="D68" s="161">
        <f t="shared" si="1"/>
        <v>20351</v>
      </c>
      <c r="E68" s="158" t="s">
        <v>241</v>
      </c>
      <c r="F68" s="159"/>
    </row>
    <row r="69" spans="1:6" s="160" customFormat="1" outlineLevel="1" x14ac:dyDescent="0.25">
      <c r="A69" s="155" t="s">
        <v>242</v>
      </c>
      <c r="B69" s="156"/>
      <c r="C69" s="157">
        <v>100</v>
      </c>
      <c r="D69" s="161">
        <f t="shared" si="1"/>
        <v>20351</v>
      </c>
      <c r="E69" s="158" t="s">
        <v>243</v>
      </c>
      <c r="F69" s="159"/>
    </row>
    <row r="70" spans="1:6" s="160" customFormat="1" outlineLevel="1" x14ac:dyDescent="0.25">
      <c r="A70" s="155" t="s">
        <v>244</v>
      </c>
      <c r="B70" s="156"/>
      <c r="C70" s="157">
        <v>0.5</v>
      </c>
      <c r="D70" s="161">
        <f t="shared" si="1"/>
        <v>102</v>
      </c>
      <c r="E70" s="158" t="s">
        <v>245</v>
      </c>
      <c r="F70" s="159"/>
    </row>
    <row r="71" spans="1:6" s="160" customFormat="1" outlineLevel="1" x14ac:dyDescent="0.25">
      <c r="A71" s="155" t="s">
        <v>246</v>
      </c>
      <c r="B71" s="156"/>
      <c r="C71" s="157">
        <v>1</v>
      </c>
      <c r="D71" s="161">
        <f t="shared" si="1"/>
        <v>204</v>
      </c>
      <c r="E71" s="158" t="s">
        <v>247</v>
      </c>
      <c r="F71" s="159"/>
    </row>
    <row r="72" spans="1:6" s="160" customFormat="1" outlineLevel="1" x14ac:dyDescent="0.25">
      <c r="A72" s="155" t="s">
        <v>248</v>
      </c>
      <c r="B72" s="156"/>
      <c r="C72" s="157">
        <v>100</v>
      </c>
      <c r="D72" s="161">
        <f t="shared" si="1"/>
        <v>20351</v>
      </c>
      <c r="E72" s="158" t="s">
        <v>249</v>
      </c>
      <c r="F72" s="159"/>
    </row>
    <row r="73" spans="1:6" s="160" customFormat="1" outlineLevel="1" x14ac:dyDescent="0.25">
      <c r="A73" s="155" t="s">
        <v>250</v>
      </c>
      <c r="B73" s="156"/>
      <c r="C73" s="157">
        <v>100</v>
      </c>
      <c r="D73" s="161">
        <f t="shared" si="1"/>
        <v>20351</v>
      </c>
      <c r="E73" s="158" t="s">
        <v>251</v>
      </c>
      <c r="F73" s="159"/>
    </row>
    <row r="74" spans="1:6" s="160" customFormat="1" outlineLevel="1" x14ac:dyDescent="0.25">
      <c r="A74" s="155" t="s">
        <v>252</v>
      </c>
      <c r="B74" s="156"/>
      <c r="C74" s="157">
        <v>100</v>
      </c>
      <c r="D74" s="161">
        <f t="shared" si="1"/>
        <v>20351</v>
      </c>
      <c r="E74" s="158" t="s">
        <v>253</v>
      </c>
      <c r="F74" s="159"/>
    </row>
    <row r="75" spans="1:6" s="160" customFormat="1" outlineLevel="1" x14ac:dyDescent="0.25">
      <c r="A75" s="155" t="s">
        <v>254</v>
      </c>
      <c r="B75" s="156"/>
      <c r="C75" s="157">
        <v>100</v>
      </c>
      <c r="D75" s="161">
        <f t="shared" si="1"/>
        <v>20351</v>
      </c>
      <c r="E75" s="158" t="s">
        <v>255</v>
      </c>
      <c r="F75" s="159"/>
    </row>
    <row r="76" spans="1:6" s="160" customFormat="1" outlineLevel="1" x14ac:dyDescent="0.25">
      <c r="A76" s="155" t="s">
        <v>256</v>
      </c>
      <c r="B76" s="156"/>
      <c r="C76" s="157">
        <v>20</v>
      </c>
      <c r="D76" s="161">
        <f t="shared" si="1"/>
        <v>4070</v>
      </c>
      <c r="E76" s="158" t="s">
        <v>257</v>
      </c>
      <c r="F76" s="159"/>
    </row>
    <row r="77" spans="1:6" s="160" customFormat="1" outlineLevel="1" x14ac:dyDescent="0.25">
      <c r="A77" s="155" t="s">
        <v>258</v>
      </c>
      <c r="B77" s="156"/>
      <c r="C77" s="157">
        <v>20</v>
      </c>
      <c r="D77" s="161">
        <f t="shared" si="1"/>
        <v>4070</v>
      </c>
      <c r="E77" s="158" t="s">
        <v>259</v>
      </c>
      <c r="F77" s="159"/>
    </row>
    <row r="78" spans="1:6" s="160" customFormat="1" outlineLevel="1" x14ac:dyDescent="0.25">
      <c r="A78" s="155" t="s">
        <v>260</v>
      </c>
      <c r="B78" s="156"/>
      <c r="C78" s="157">
        <v>20</v>
      </c>
      <c r="D78" s="161">
        <f t="shared" si="1"/>
        <v>4070</v>
      </c>
      <c r="E78" s="158" t="s">
        <v>261</v>
      </c>
      <c r="F78" s="159"/>
    </row>
    <row r="79" spans="1:6" s="165" customFormat="1" ht="15" outlineLevel="1" x14ac:dyDescent="0.25">
      <c r="A79" s="155" t="s">
        <v>262</v>
      </c>
      <c r="B79" s="164"/>
      <c r="C79" s="157">
        <v>100</v>
      </c>
      <c r="D79" s="161">
        <f t="shared" si="1"/>
        <v>20351</v>
      </c>
      <c r="E79" s="158" t="s">
        <v>263</v>
      </c>
      <c r="F79" s="159"/>
    </row>
    <row r="80" spans="1:6" s="160" customFormat="1" outlineLevel="1" x14ac:dyDescent="0.25">
      <c r="A80" s="155" t="s">
        <v>264</v>
      </c>
      <c r="B80" s="156"/>
      <c r="C80" s="157">
        <v>100</v>
      </c>
      <c r="D80" s="161">
        <f t="shared" si="1"/>
        <v>20351</v>
      </c>
      <c r="E80" s="158" t="s">
        <v>265</v>
      </c>
      <c r="F80" s="159"/>
    </row>
    <row r="81" spans="1:6" ht="25.5" outlineLevel="1" x14ac:dyDescent="0.25">
      <c r="A81" s="139" t="s">
        <v>266</v>
      </c>
      <c r="B81" s="140"/>
      <c r="C81" s="141">
        <v>1</v>
      </c>
      <c r="D81" s="143">
        <f t="shared" si="1"/>
        <v>204</v>
      </c>
      <c r="E81" s="142" t="s">
        <v>267</v>
      </c>
      <c r="F81" s="159"/>
    </row>
    <row r="82" spans="1:6" outlineLevel="1" x14ac:dyDescent="0.25">
      <c r="A82" s="139" t="s">
        <v>268</v>
      </c>
      <c r="B82" s="140"/>
      <c r="C82" s="141">
        <v>1</v>
      </c>
      <c r="D82" s="143">
        <f t="shared" si="1"/>
        <v>204</v>
      </c>
      <c r="E82" s="142" t="s">
        <v>269</v>
      </c>
      <c r="F82" s="159"/>
    </row>
    <row r="83" spans="1:6" outlineLevel="1" x14ac:dyDescent="0.25">
      <c r="A83" s="139" t="s">
        <v>270</v>
      </c>
      <c r="B83" s="140"/>
      <c r="C83" s="141">
        <v>100</v>
      </c>
      <c r="D83" s="143">
        <f t="shared" si="1"/>
        <v>20351</v>
      </c>
      <c r="E83" s="142" t="s">
        <v>271</v>
      </c>
      <c r="F83" s="159"/>
    </row>
    <row r="84" spans="1:6" outlineLevel="1" x14ac:dyDescent="0.25">
      <c r="A84" s="139" t="s">
        <v>270</v>
      </c>
      <c r="B84" s="140"/>
      <c r="C84" s="141">
        <v>20</v>
      </c>
      <c r="D84" s="143">
        <f t="shared" si="1"/>
        <v>4070</v>
      </c>
      <c r="E84" s="142" t="s">
        <v>272</v>
      </c>
      <c r="F84" s="159"/>
    </row>
    <row r="85" spans="1:6" outlineLevel="1" x14ac:dyDescent="0.25">
      <c r="A85" s="139" t="s">
        <v>273</v>
      </c>
      <c r="B85" s="140"/>
      <c r="C85" s="141">
        <v>100</v>
      </c>
      <c r="D85" s="143">
        <f t="shared" si="1"/>
        <v>20351</v>
      </c>
      <c r="E85" s="142" t="s">
        <v>274</v>
      </c>
      <c r="F85" s="159"/>
    </row>
    <row r="86" spans="1:6" outlineLevel="1" x14ac:dyDescent="0.25">
      <c r="A86" s="139" t="s">
        <v>273</v>
      </c>
      <c r="B86" s="140"/>
      <c r="C86" s="141">
        <v>20</v>
      </c>
      <c r="D86" s="143">
        <f t="shared" si="1"/>
        <v>4070</v>
      </c>
      <c r="E86" s="142" t="s">
        <v>275</v>
      </c>
      <c r="F86" s="159"/>
    </row>
    <row r="87" spans="1:6" ht="25.5" outlineLevel="1" x14ac:dyDescent="0.25">
      <c r="A87" s="139" t="s">
        <v>276</v>
      </c>
      <c r="B87" s="140"/>
      <c r="C87" s="141">
        <v>50</v>
      </c>
      <c r="D87" s="143">
        <f t="shared" si="1"/>
        <v>10176</v>
      </c>
      <c r="E87" s="142" t="s">
        <v>277</v>
      </c>
      <c r="F87" s="159"/>
    </row>
    <row r="88" spans="1:6" ht="25.5" outlineLevel="1" x14ac:dyDescent="0.25">
      <c r="A88" s="139">
        <v>76</v>
      </c>
      <c r="B88" s="140"/>
      <c r="C88" s="141">
        <v>200</v>
      </c>
      <c r="D88" s="143">
        <f t="shared" ref="D88:D151" si="2">ROUND($D$5*C88,0)</f>
        <v>40702</v>
      </c>
      <c r="E88" s="142" t="s">
        <v>278</v>
      </c>
      <c r="F88" s="159"/>
    </row>
    <row r="89" spans="1:6" outlineLevel="1" x14ac:dyDescent="0.25">
      <c r="A89" s="139">
        <v>84</v>
      </c>
      <c r="B89" s="140"/>
      <c r="C89" s="141">
        <v>40</v>
      </c>
      <c r="D89" s="143">
        <f t="shared" si="2"/>
        <v>8140</v>
      </c>
      <c r="E89" s="142" t="s">
        <v>279</v>
      </c>
      <c r="F89" s="159"/>
    </row>
    <row r="90" spans="1:6" outlineLevel="1" x14ac:dyDescent="0.25">
      <c r="A90" s="139" t="s">
        <v>280</v>
      </c>
      <c r="B90" s="140"/>
      <c r="C90" s="141">
        <v>20</v>
      </c>
      <c r="D90" s="143">
        <f t="shared" si="2"/>
        <v>4070</v>
      </c>
      <c r="E90" s="142" t="s">
        <v>281</v>
      </c>
      <c r="F90" s="159"/>
    </row>
    <row r="91" spans="1:6" outlineLevel="1" x14ac:dyDescent="0.25">
      <c r="A91" s="139" t="s">
        <v>282</v>
      </c>
      <c r="B91" s="140"/>
      <c r="C91" s="141">
        <v>4</v>
      </c>
      <c r="D91" s="143">
        <f t="shared" si="2"/>
        <v>814</v>
      </c>
      <c r="E91" s="142" t="s">
        <v>283</v>
      </c>
      <c r="F91" s="159"/>
    </row>
    <row r="92" spans="1:6" outlineLevel="1" x14ac:dyDescent="0.25">
      <c r="A92" s="139" t="s">
        <v>284</v>
      </c>
      <c r="B92" s="140"/>
      <c r="C92" s="141">
        <v>50</v>
      </c>
      <c r="D92" s="143">
        <f t="shared" si="2"/>
        <v>10176</v>
      </c>
      <c r="E92" s="142" t="s">
        <v>285</v>
      </c>
      <c r="F92" s="159"/>
    </row>
    <row r="93" spans="1:6" outlineLevel="1" x14ac:dyDescent="0.25">
      <c r="A93" s="139" t="s">
        <v>286</v>
      </c>
      <c r="B93" s="140"/>
      <c r="C93" s="141">
        <v>100</v>
      </c>
      <c r="D93" s="143">
        <f t="shared" si="2"/>
        <v>20351</v>
      </c>
      <c r="E93" s="142" t="s">
        <v>287</v>
      </c>
      <c r="F93" s="159"/>
    </row>
    <row r="94" spans="1:6" outlineLevel="1" x14ac:dyDescent="0.25">
      <c r="A94" s="139" t="s">
        <v>288</v>
      </c>
      <c r="B94" s="140"/>
      <c r="C94" s="141">
        <v>100</v>
      </c>
      <c r="D94" s="143">
        <f t="shared" si="2"/>
        <v>20351</v>
      </c>
      <c r="E94" s="142" t="s">
        <v>289</v>
      </c>
      <c r="F94" s="159"/>
    </row>
    <row r="95" spans="1:6" outlineLevel="1" x14ac:dyDescent="0.25">
      <c r="A95" s="139" t="s">
        <v>290</v>
      </c>
      <c r="B95" s="140"/>
      <c r="C95" s="141">
        <v>20</v>
      </c>
      <c r="D95" s="143">
        <f t="shared" si="2"/>
        <v>4070</v>
      </c>
      <c r="E95" s="142" t="s">
        <v>291</v>
      </c>
      <c r="F95" s="159"/>
    </row>
    <row r="96" spans="1:6" outlineLevel="1" x14ac:dyDescent="0.25">
      <c r="A96" s="139" t="s">
        <v>292</v>
      </c>
      <c r="B96" s="140"/>
      <c r="C96" s="141">
        <v>20</v>
      </c>
      <c r="D96" s="143">
        <f t="shared" si="2"/>
        <v>4070</v>
      </c>
      <c r="E96" s="142" t="s">
        <v>293</v>
      </c>
      <c r="F96" s="159"/>
    </row>
    <row r="97" spans="1:6" outlineLevel="1" x14ac:dyDescent="0.25">
      <c r="A97" s="139" t="s">
        <v>294</v>
      </c>
      <c r="B97" s="140"/>
      <c r="C97" s="141">
        <v>60</v>
      </c>
      <c r="D97" s="143">
        <f t="shared" si="2"/>
        <v>12211</v>
      </c>
      <c r="E97" s="142" t="s">
        <v>295</v>
      </c>
      <c r="F97" s="159"/>
    </row>
    <row r="98" spans="1:6" outlineLevel="1" x14ac:dyDescent="0.25">
      <c r="A98" s="139" t="s">
        <v>296</v>
      </c>
      <c r="B98" s="140"/>
      <c r="C98" s="141">
        <v>60</v>
      </c>
      <c r="D98" s="143">
        <f t="shared" si="2"/>
        <v>12211</v>
      </c>
      <c r="E98" s="142" t="s">
        <v>297</v>
      </c>
      <c r="F98" s="159"/>
    </row>
    <row r="99" spans="1:6" outlineLevel="1" x14ac:dyDescent="0.25">
      <c r="A99" s="139" t="s">
        <v>298</v>
      </c>
      <c r="B99" s="140"/>
      <c r="C99" s="141">
        <v>60</v>
      </c>
      <c r="D99" s="143">
        <f t="shared" si="2"/>
        <v>12211</v>
      </c>
      <c r="E99" s="142" t="s">
        <v>299</v>
      </c>
      <c r="F99" s="159"/>
    </row>
    <row r="100" spans="1:6" outlineLevel="1" x14ac:dyDescent="0.25">
      <c r="A100" s="139" t="s">
        <v>300</v>
      </c>
      <c r="B100" s="140"/>
      <c r="C100" s="141">
        <v>60</v>
      </c>
      <c r="D100" s="143">
        <f t="shared" si="2"/>
        <v>12211</v>
      </c>
      <c r="E100" s="142" t="s">
        <v>301</v>
      </c>
      <c r="F100" s="159"/>
    </row>
    <row r="101" spans="1:6" outlineLevel="1" x14ac:dyDescent="0.25">
      <c r="A101" s="139" t="s">
        <v>302</v>
      </c>
      <c r="B101" s="140"/>
      <c r="C101" s="141">
        <v>60</v>
      </c>
      <c r="D101" s="143">
        <f t="shared" si="2"/>
        <v>12211</v>
      </c>
      <c r="E101" s="142" t="s">
        <v>303</v>
      </c>
      <c r="F101" s="159"/>
    </row>
    <row r="102" spans="1:6" outlineLevel="1" x14ac:dyDescent="0.25">
      <c r="A102" s="139" t="s">
        <v>304</v>
      </c>
      <c r="B102" s="140"/>
      <c r="C102" s="141">
        <v>60</v>
      </c>
      <c r="D102" s="143">
        <f t="shared" si="2"/>
        <v>12211</v>
      </c>
      <c r="E102" s="142" t="s">
        <v>305</v>
      </c>
      <c r="F102" s="159"/>
    </row>
    <row r="103" spans="1:6" outlineLevel="1" x14ac:dyDescent="0.25">
      <c r="A103" s="139" t="s">
        <v>306</v>
      </c>
      <c r="B103" s="140"/>
      <c r="C103" s="141">
        <v>60</v>
      </c>
      <c r="D103" s="143">
        <f t="shared" si="2"/>
        <v>12211</v>
      </c>
      <c r="E103" s="142" t="s">
        <v>307</v>
      </c>
      <c r="F103" s="159"/>
    </row>
    <row r="104" spans="1:6" outlineLevel="1" x14ac:dyDescent="0.25">
      <c r="A104" s="139" t="s">
        <v>308</v>
      </c>
      <c r="B104" s="140"/>
      <c r="C104" s="141">
        <v>60</v>
      </c>
      <c r="D104" s="143">
        <f t="shared" si="2"/>
        <v>12211</v>
      </c>
      <c r="E104" s="142" t="s">
        <v>309</v>
      </c>
      <c r="F104" s="159"/>
    </row>
    <row r="105" spans="1:6" outlineLevel="1" x14ac:dyDescent="0.25">
      <c r="A105" s="139" t="s">
        <v>310</v>
      </c>
      <c r="B105" s="140"/>
      <c r="C105" s="141">
        <v>60</v>
      </c>
      <c r="D105" s="143">
        <f t="shared" si="2"/>
        <v>12211</v>
      </c>
      <c r="E105" s="142" t="s">
        <v>311</v>
      </c>
      <c r="F105" s="159"/>
    </row>
    <row r="106" spans="1:6" outlineLevel="1" x14ac:dyDescent="0.25">
      <c r="A106" s="139" t="s">
        <v>312</v>
      </c>
      <c r="B106" s="140"/>
      <c r="C106" s="141">
        <v>60</v>
      </c>
      <c r="D106" s="143">
        <f t="shared" si="2"/>
        <v>12211</v>
      </c>
      <c r="E106" s="142" t="s">
        <v>313</v>
      </c>
      <c r="F106" s="159"/>
    </row>
    <row r="107" spans="1:6" outlineLevel="1" x14ac:dyDescent="0.25">
      <c r="A107" s="139" t="s">
        <v>314</v>
      </c>
      <c r="B107" s="140"/>
      <c r="C107" s="141">
        <v>120</v>
      </c>
      <c r="D107" s="143">
        <f t="shared" si="2"/>
        <v>24421</v>
      </c>
      <c r="E107" s="142" t="s">
        <v>315</v>
      </c>
      <c r="F107" s="159"/>
    </row>
    <row r="108" spans="1:6" outlineLevel="1" x14ac:dyDescent="0.25">
      <c r="A108" s="139" t="s">
        <v>316</v>
      </c>
      <c r="B108" s="140"/>
      <c r="C108" s="141">
        <v>100</v>
      </c>
      <c r="D108" s="143">
        <f t="shared" si="2"/>
        <v>20351</v>
      </c>
      <c r="E108" s="142" t="s">
        <v>317</v>
      </c>
      <c r="F108" s="159"/>
    </row>
    <row r="109" spans="1:6" outlineLevel="1" x14ac:dyDescent="0.25">
      <c r="A109" s="139" t="s">
        <v>318</v>
      </c>
      <c r="B109" s="140"/>
      <c r="C109" s="141">
        <v>100</v>
      </c>
      <c r="D109" s="143">
        <f t="shared" si="2"/>
        <v>20351</v>
      </c>
      <c r="E109" s="142" t="s">
        <v>319</v>
      </c>
      <c r="F109" s="159"/>
    </row>
    <row r="110" spans="1:6" outlineLevel="1" x14ac:dyDescent="0.25">
      <c r="A110" s="139" t="s">
        <v>320</v>
      </c>
      <c r="B110" s="140"/>
      <c r="C110" s="141">
        <v>100</v>
      </c>
      <c r="D110" s="143">
        <f t="shared" si="2"/>
        <v>20351</v>
      </c>
      <c r="E110" s="142" t="s">
        <v>321</v>
      </c>
      <c r="F110" s="159"/>
    </row>
    <row r="111" spans="1:6" outlineLevel="1" x14ac:dyDescent="0.25">
      <c r="A111" s="139" t="s">
        <v>322</v>
      </c>
      <c r="B111" s="140"/>
      <c r="C111" s="141">
        <v>50</v>
      </c>
      <c r="D111" s="143">
        <f t="shared" si="2"/>
        <v>10176</v>
      </c>
      <c r="E111" s="142" t="s">
        <v>323</v>
      </c>
      <c r="F111" s="159"/>
    </row>
    <row r="112" spans="1:6" outlineLevel="1" x14ac:dyDescent="0.25">
      <c r="A112" s="139" t="s">
        <v>324</v>
      </c>
      <c r="B112" s="140"/>
      <c r="C112" s="141">
        <v>50</v>
      </c>
      <c r="D112" s="143">
        <f t="shared" si="2"/>
        <v>10176</v>
      </c>
      <c r="E112" s="142" t="s">
        <v>325</v>
      </c>
      <c r="F112" s="159"/>
    </row>
    <row r="113" spans="1:6" outlineLevel="1" x14ac:dyDescent="0.25">
      <c r="A113" s="139" t="s">
        <v>326</v>
      </c>
      <c r="B113" s="140"/>
      <c r="C113" s="141">
        <v>50</v>
      </c>
      <c r="D113" s="143">
        <f t="shared" si="2"/>
        <v>10176</v>
      </c>
      <c r="E113" s="142" t="s">
        <v>327</v>
      </c>
      <c r="F113" s="159"/>
    </row>
    <row r="114" spans="1:6" outlineLevel="1" x14ac:dyDescent="0.25">
      <c r="A114" s="139" t="s">
        <v>328</v>
      </c>
      <c r="B114" s="140"/>
      <c r="C114" s="141">
        <v>100</v>
      </c>
      <c r="D114" s="143">
        <f t="shared" si="2"/>
        <v>20351</v>
      </c>
      <c r="E114" s="142" t="s">
        <v>329</v>
      </c>
      <c r="F114" s="159"/>
    </row>
    <row r="115" spans="1:6" outlineLevel="1" x14ac:dyDescent="0.25">
      <c r="A115" s="139" t="s">
        <v>330</v>
      </c>
      <c r="B115" s="140"/>
      <c r="C115" s="141">
        <v>50</v>
      </c>
      <c r="D115" s="143">
        <f t="shared" si="2"/>
        <v>10176</v>
      </c>
      <c r="E115" s="142" t="s">
        <v>331</v>
      </c>
      <c r="F115" s="159"/>
    </row>
    <row r="116" spans="1:6" outlineLevel="1" x14ac:dyDescent="0.25">
      <c r="A116" s="139" t="s">
        <v>332</v>
      </c>
      <c r="B116" s="140"/>
      <c r="C116" s="141">
        <v>50</v>
      </c>
      <c r="D116" s="143">
        <f t="shared" si="2"/>
        <v>10176</v>
      </c>
      <c r="E116" s="142" t="s">
        <v>333</v>
      </c>
      <c r="F116" s="159"/>
    </row>
    <row r="117" spans="1:6" outlineLevel="1" x14ac:dyDescent="0.25">
      <c r="A117" s="139" t="s">
        <v>334</v>
      </c>
      <c r="B117" s="140"/>
      <c r="C117" s="141">
        <v>100</v>
      </c>
      <c r="D117" s="143">
        <f t="shared" si="2"/>
        <v>20351</v>
      </c>
      <c r="E117" s="142" t="s">
        <v>335</v>
      </c>
      <c r="F117" s="159"/>
    </row>
    <row r="118" spans="1:6" ht="25.5" outlineLevel="1" x14ac:dyDescent="0.25">
      <c r="A118" s="139" t="s">
        <v>336</v>
      </c>
      <c r="B118" s="140"/>
      <c r="C118" s="141">
        <v>100</v>
      </c>
      <c r="D118" s="143">
        <f t="shared" si="2"/>
        <v>20351</v>
      </c>
      <c r="E118" s="142" t="s">
        <v>337</v>
      </c>
      <c r="F118" s="159"/>
    </row>
    <row r="119" spans="1:6" outlineLevel="1" x14ac:dyDescent="0.25">
      <c r="A119" s="139" t="s">
        <v>338</v>
      </c>
      <c r="B119" s="140"/>
      <c r="C119" s="141">
        <v>400</v>
      </c>
      <c r="D119" s="143">
        <f t="shared" si="2"/>
        <v>81404</v>
      </c>
      <c r="E119" s="142" t="s">
        <v>339</v>
      </c>
      <c r="F119" s="159"/>
    </row>
    <row r="120" spans="1:6" outlineLevel="1" x14ac:dyDescent="0.25">
      <c r="A120" s="139" t="s">
        <v>340</v>
      </c>
      <c r="B120" s="140"/>
      <c r="C120" s="141">
        <v>400</v>
      </c>
      <c r="D120" s="143">
        <f t="shared" si="2"/>
        <v>81404</v>
      </c>
      <c r="E120" s="142" t="s">
        <v>341</v>
      </c>
      <c r="F120" s="159"/>
    </row>
    <row r="121" spans="1:6" outlineLevel="1" x14ac:dyDescent="0.25">
      <c r="A121" s="139" t="s">
        <v>342</v>
      </c>
      <c r="B121" s="140"/>
      <c r="C121" s="141">
        <v>100</v>
      </c>
      <c r="D121" s="143">
        <f t="shared" si="2"/>
        <v>20351</v>
      </c>
      <c r="E121" s="142" t="s">
        <v>343</v>
      </c>
      <c r="F121" s="159"/>
    </row>
    <row r="122" spans="1:6" outlineLevel="1" x14ac:dyDescent="0.25">
      <c r="A122" s="139" t="s">
        <v>344</v>
      </c>
      <c r="B122" s="140"/>
      <c r="C122" s="141">
        <v>60</v>
      </c>
      <c r="D122" s="143">
        <f t="shared" si="2"/>
        <v>12211</v>
      </c>
      <c r="E122" s="142" t="s">
        <v>345</v>
      </c>
      <c r="F122" s="159"/>
    </row>
    <row r="123" spans="1:6" outlineLevel="1" x14ac:dyDescent="0.25">
      <c r="A123" s="139" t="s">
        <v>346</v>
      </c>
      <c r="B123" s="140"/>
      <c r="C123" s="141">
        <v>60</v>
      </c>
      <c r="D123" s="143">
        <f t="shared" si="2"/>
        <v>12211</v>
      </c>
      <c r="E123" s="142" t="s">
        <v>347</v>
      </c>
      <c r="F123" s="159"/>
    </row>
    <row r="124" spans="1:6" outlineLevel="1" x14ac:dyDescent="0.25">
      <c r="A124" s="139" t="s">
        <v>348</v>
      </c>
      <c r="B124" s="140"/>
      <c r="C124" s="141">
        <v>60</v>
      </c>
      <c r="D124" s="143">
        <f t="shared" si="2"/>
        <v>12211</v>
      </c>
      <c r="E124" s="142" t="s">
        <v>349</v>
      </c>
      <c r="F124" s="159"/>
    </row>
    <row r="125" spans="1:6" outlineLevel="1" x14ac:dyDescent="0.25">
      <c r="A125" s="139" t="s">
        <v>350</v>
      </c>
      <c r="B125" s="140"/>
      <c r="C125" s="141">
        <v>100</v>
      </c>
      <c r="D125" s="143">
        <f t="shared" si="2"/>
        <v>20351</v>
      </c>
      <c r="E125" s="142" t="s">
        <v>351</v>
      </c>
      <c r="F125" s="159"/>
    </row>
    <row r="126" spans="1:6" outlineLevel="1" x14ac:dyDescent="0.25">
      <c r="A126" s="139" t="s">
        <v>352</v>
      </c>
      <c r="B126" s="140"/>
      <c r="C126" s="141">
        <v>100</v>
      </c>
      <c r="D126" s="143">
        <f t="shared" si="2"/>
        <v>20351</v>
      </c>
      <c r="E126" s="142" t="s">
        <v>353</v>
      </c>
      <c r="F126" s="159"/>
    </row>
    <row r="127" spans="1:6" outlineLevel="1" x14ac:dyDescent="0.25">
      <c r="A127" s="139" t="s">
        <v>354</v>
      </c>
      <c r="B127" s="140"/>
      <c r="C127" s="141">
        <v>100</v>
      </c>
      <c r="D127" s="143">
        <f t="shared" si="2"/>
        <v>20351</v>
      </c>
      <c r="E127" s="142" t="s">
        <v>355</v>
      </c>
      <c r="F127" s="159"/>
    </row>
    <row r="128" spans="1:6" outlineLevel="1" x14ac:dyDescent="0.25">
      <c r="A128" s="139" t="s">
        <v>356</v>
      </c>
      <c r="B128" s="140"/>
      <c r="C128" s="141">
        <v>240</v>
      </c>
      <c r="D128" s="143">
        <f t="shared" si="2"/>
        <v>48842</v>
      </c>
      <c r="E128" s="142" t="s">
        <v>357</v>
      </c>
      <c r="F128" s="159"/>
    </row>
    <row r="129" spans="1:6" outlineLevel="1" x14ac:dyDescent="0.25">
      <c r="A129" s="139" t="s">
        <v>358</v>
      </c>
      <c r="B129" s="140"/>
      <c r="C129" s="141">
        <v>240</v>
      </c>
      <c r="D129" s="143">
        <f t="shared" si="2"/>
        <v>48842</v>
      </c>
      <c r="E129" s="142" t="s">
        <v>359</v>
      </c>
      <c r="F129" s="159"/>
    </row>
    <row r="130" spans="1:6" outlineLevel="1" x14ac:dyDescent="0.25">
      <c r="A130" s="139" t="s">
        <v>360</v>
      </c>
      <c r="B130" s="140"/>
      <c r="C130" s="141">
        <v>60</v>
      </c>
      <c r="D130" s="143">
        <f t="shared" si="2"/>
        <v>12211</v>
      </c>
      <c r="E130" s="142" t="s">
        <v>361</v>
      </c>
      <c r="F130" s="159"/>
    </row>
    <row r="131" spans="1:6" outlineLevel="1" x14ac:dyDescent="0.25">
      <c r="A131" s="139" t="s">
        <v>362</v>
      </c>
      <c r="B131" s="140"/>
      <c r="C131" s="141">
        <v>60</v>
      </c>
      <c r="D131" s="143">
        <f t="shared" si="2"/>
        <v>12211</v>
      </c>
      <c r="E131" s="142" t="s">
        <v>363</v>
      </c>
      <c r="F131" s="159"/>
    </row>
    <row r="132" spans="1:6" outlineLevel="1" x14ac:dyDescent="0.25">
      <c r="A132" s="139" t="s">
        <v>364</v>
      </c>
      <c r="B132" s="140"/>
      <c r="C132" s="141">
        <v>60</v>
      </c>
      <c r="D132" s="143">
        <f t="shared" si="2"/>
        <v>12211</v>
      </c>
      <c r="E132" s="142" t="s">
        <v>365</v>
      </c>
      <c r="F132" s="159"/>
    </row>
    <row r="133" spans="1:6" ht="38.25" outlineLevel="1" x14ac:dyDescent="0.25">
      <c r="A133" s="139" t="s">
        <v>366</v>
      </c>
      <c r="B133" s="140"/>
      <c r="C133" s="141">
        <v>60</v>
      </c>
      <c r="D133" s="143">
        <f t="shared" si="2"/>
        <v>12211</v>
      </c>
      <c r="E133" s="142" t="s">
        <v>367</v>
      </c>
      <c r="F133" s="159"/>
    </row>
    <row r="134" spans="1:6" outlineLevel="1" x14ac:dyDescent="0.25">
      <c r="A134" s="139" t="s">
        <v>368</v>
      </c>
      <c r="B134" s="140"/>
      <c r="C134" s="141">
        <v>60</v>
      </c>
      <c r="D134" s="143">
        <f t="shared" si="2"/>
        <v>12211</v>
      </c>
      <c r="E134" s="142" t="s">
        <v>369</v>
      </c>
      <c r="F134" s="159"/>
    </row>
    <row r="135" spans="1:6" ht="25.5" outlineLevel="1" x14ac:dyDescent="0.25">
      <c r="A135" s="139" t="s">
        <v>370</v>
      </c>
      <c r="B135" s="140"/>
      <c r="C135" s="141">
        <v>60</v>
      </c>
      <c r="D135" s="143">
        <f t="shared" si="2"/>
        <v>12211</v>
      </c>
      <c r="E135" s="142" t="s">
        <v>371</v>
      </c>
      <c r="F135" s="159"/>
    </row>
    <row r="136" spans="1:6" outlineLevel="1" x14ac:dyDescent="0.25">
      <c r="A136" s="139" t="s">
        <v>372</v>
      </c>
      <c r="B136" s="140"/>
      <c r="C136" s="141">
        <v>60</v>
      </c>
      <c r="D136" s="143">
        <f t="shared" si="2"/>
        <v>12211</v>
      </c>
      <c r="E136" s="142" t="s">
        <v>373</v>
      </c>
      <c r="F136" s="159"/>
    </row>
    <row r="137" spans="1:6" outlineLevel="1" x14ac:dyDescent="0.25">
      <c r="A137" s="139" t="s">
        <v>374</v>
      </c>
      <c r="B137" s="140"/>
      <c r="C137" s="141">
        <v>60</v>
      </c>
      <c r="D137" s="143">
        <f t="shared" si="2"/>
        <v>12211</v>
      </c>
      <c r="E137" s="142" t="s">
        <v>375</v>
      </c>
      <c r="F137" s="159"/>
    </row>
    <row r="138" spans="1:6" outlineLevel="1" x14ac:dyDescent="0.25">
      <c r="A138" s="139" t="s">
        <v>376</v>
      </c>
      <c r="B138" s="140"/>
      <c r="C138" s="141">
        <v>60</v>
      </c>
      <c r="D138" s="143">
        <f t="shared" si="2"/>
        <v>12211</v>
      </c>
      <c r="E138" s="142" t="s">
        <v>377</v>
      </c>
      <c r="F138" s="159"/>
    </row>
    <row r="139" spans="1:6" s="166" customFormat="1" ht="25.5" outlineLevel="1" x14ac:dyDescent="0.25">
      <c r="A139" s="155" t="s">
        <v>378</v>
      </c>
      <c r="B139" s="156"/>
      <c r="C139" s="157">
        <v>60</v>
      </c>
      <c r="D139" s="161">
        <f t="shared" si="2"/>
        <v>12211</v>
      </c>
      <c r="E139" s="158" t="s">
        <v>379</v>
      </c>
      <c r="F139" s="159"/>
    </row>
    <row r="140" spans="1:6" outlineLevel="1" x14ac:dyDescent="0.25">
      <c r="A140" s="139" t="s">
        <v>380</v>
      </c>
      <c r="B140" s="140"/>
      <c r="C140" s="141">
        <v>60</v>
      </c>
      <c r="D140" s="143">
        <f t="shared" si="2"/>
        <v>12211</v>
      </c>
      <c r="E140" s="142" t="s">
        <v>381</v>
      </c>
      <c r="F140" s="159"/>
    </row>
    <row r="141" spans="1:6" outlineLevel="1" x14ac:dyDescent="0.25">
      <c r="A141" s="139" t="s">
        <v>382</v>
      </c>
      <c r="B141" s="140"/>
      <c r="C141" s="141">
        <v>200</v>
      </c>
      <c r="D141" s="143">
        <f t="shared" si="2"/>
        <v>40702</v>
      </c>
      <c r="E141" s="142" t="s">
        <v>383</v>
      </c>
      <c r="F141" s="159"/>
    </row>
    <row r="142" spans="1:6" outlineLevel="1" x14ac:dyDescent="0.25">
      <c r="A142" s="139" t="s">
        <v>384</v>
      </c>
      <c r="B142" s="140"/>
      <c r="C142" s="141">
        <v>100</v>
      </c>
      <c r="D142" s="143">
        <f t="shared" si="2"/>
        <v>20351</v>
      </c>
      <c r="E142" s="142" t="s">
        <v>385</v>
      </c>
      <c r="F142" s="159"/>
    </row>
    <row r="143" spans="1:6" ht="25.5" outlineLevel="1" x14ac:dyDescent="0.25">
      <c r="A143" s="139" t="s">
        <v>386</v>
      </c>
      <c r="B143" s="140"/>
      <c r="C143" s="141">
        <v>200</v>
      </c>
      <c r="D143" s="143">
        <f t="shared" si="2"/>
        <v>40702</v>
      </c>
      <c r="E143" s="142" t="s">
        <v>387</v>
      </c>
      <c r="F143" s="159"/>
    </row>
    <row r="144" spans="1:6" outlineLevel="1" x14ac:dyDescent="0.25">
      <c r="A144" s="139" t="s">
        <v>388</v>
      </c>
      <c r="B144" s="140"/>
      <c r="C144" s="141">
        <v>200</v>
      </c>
      <c r="D144" s="143">
        <f t="shared" si="2"/>
        <v>40702</v>
      </c>
      <c r="E144" s="142" t="s">
        <v>389</v>
      </c>
      <c r="F144" s="159"/>
    </row>
    <row r="145" spans="1:6" outlineLevel="1" x14ac:dyDescent="0.25">
      <c r="A145" s="139">
        <v>139</v>
      </c>
      <c r="B145" s="140"/>
      <c r="C145" s="141">
        <v>50</v>
      </c>
      <c r="D145" s="143">
        <f t="shared" si="2"/>
        <v>10176</v>
      </c>
      <c r="E145" s="142" t="s">
        <v>390</v>
      </c>
      <c r="F145" s="159"/>
    </row>
    <row r="146" spans="1:6" outlineLevel="1" x14ac:dyDescent="0.25">
      <c r="A146" s="139" t="s">
        <v>391</v>
      </c>
      <c r="B146" s="140"/>
      <c r="C146" s="141">
        <v>200</v>
      </c>
      <c r="D146" s="143">
        <f t="shared" si="2"/>
        <v>40702</v>
      </c>
      <c r="E146" s="142" t="s">
        <v>392</v>
      </c>
      <c r="F146" s="159"/>
    </row>
    <row r="147" spans="1:6" ht="25.5" outlineLevel="1" x14ac:dyDescent="0.25">
      <c r="A147" s="139" t="s">
        <v>393</v>
      </c>
      <c r="B147" s="140"/>
      <c r="C147" s="141">
        <v>200</v>
      </c>
      <c r="D147" s="143">
        <f t="shared" si="2"/>
        <v>40702</v>
      </c>
      <c r="E147" s="142" t="s">
        <v>394</v>
      </c>
      <c r="F147" s="159"/>
    </row>
    <row r="148" spans="1:6" outlineLevel="1" x14ac:dyDescent="0.25">
      <c r="A148" s="139" t="s">
        <v>395</v>
      </c>
      <c r="B148" s="140"/>
      <c r="C148" s="141">
        <v>10</v>
      </c>
      <c r="D148" s="143">
        <f t="shared" si="2"/>
        <v>2035</v>
      </c>
      <c r="E148" s="142" t="s">
        <v>396</v>
      </c>
      <c r="F148" s="159"/>
    </row>
    <row r="149" spans="1:6" outlineLevel="1" x14ac:dyDescent="0.25">
      <c r="A149" s="139">
        <v>147</v>
      </c>
      <c r="B149" s="140"/>
      <c r="C149" s="141">
        <v>200</v>
      </c>
      <c r="D149" s="143">
        <f t="shared" si="2"/>
        <v>40702</v>
      </c>
      <c r="E149" s="142" t="s">
        <v>397</v>
      </c>
      <c r="F149" s="159"/>
    </row>
    <row r="150" spans="1:6" outlineLevel="1" x14ac:dyDescent="0.25">
      <c r="A150" s="139" t="s">
        <v>398</v>
      </c>
      <c r="B150" s="140"/>
      <c r="C150" s="141">
        <v>200</v>
      </c>
      <c r="D150" s="143">
        <f t="shared" si="2"/>
        <v>40702</v>
      </c>
      <c r="E150" s="142" t="s">
        <v>399</v>
      </c>
      <c r="F150" s="159"/>
    </row>
    <row r="151" spans="1:6" outlineLevel="1" x14ac:dyDescent="0.25">
      <c r="A151" s="139" t="s">
        <v>400</v>
      </c>
      <c r="B151" s="140"/>
      <c r="C151" s="141">
        <v>50</v>
      </c>
      <c r="D151" s="143">
        <f t="shared" si="2"/>
        <v>10176</v>
      </c>
      <c r="E151" s="142" t="s">
        <v>401</v>
      </c>
      <c r="F151" s="159"/>
    </row>
    <row r="153" spans="1:6" x14ac:dyDescent="0.25">
      <c r="A153" s="167" t="s">
        <v>402</v>
      </c>
      <c r="B153" s="168"/>
      <c r="C153" s="132"/>
      <c r="D153" s="133"/>
      <c r="E153" s="134"/>
    </row>
    <row r="154" spans="1:6" ht="25.5" outlineLevel="1" x14ac:dyDescent="0.25">
      <c r="A154" s="169" t="s">
        <v>403</v>
      </c>
      <c r="B154" s="136"/>
      <c r="C154" s="137" t="s">
        <v>163</v>
      </c>
      <c r="D154" s="138" t="s">
        <v>164</v>
      </c>
      <c r="E154" s="137" t="s">
        <v>165</v>
      </c>
    </row>
    <row r="155" spans="1:6" s="160" customFormat="1" outlineLevel="1" x14ac:dyDescent="0.25">
      <c r="A155" s="155">
        <v>101</v>
      </c>
      <c r="B155" s="156"/>
      <c r="C155" s="157">
        <v>20</v>
      </c>
      <c r="D155" s="143">
        <f>ROUND($D$5*C155,0)</f>
        <v>4070</v>
      </c>
      <c r="E155" s="158" t="s">
        <v>404</v>
      </c>
      <c r="F155" s="159"/>
    </row>
    <row r="156" spans="1:6" s="160" customFormat="1" outlineLevel="1" x14ac:dyDescent="0.25">
      <c r="A156" s="155">
        <v>102</v>
      </c>
      <c r="B156" s="156"/>
      <c r="C156" s="157">
        <v>20</v>
      </c>
      <c r="D156" s="161">
        <f t="shared" ref="D156:D219" si="3">ROUND($D$5*C156,0)</f>
        <v>4070</v>
      </c>
      <c r="E156" s="158" t="s">
        <v>405</v>
      </c>
      <c r="F156" s="159"/>
    </row>
    <row r="157" spans="1:6" s="160" customFormat="1" outlineLevel="1" x14ac:dyDescent="0.25">
      <c r="A157" s="155" t="s">
        <v>406</v>
      </c>
      <c r="B157" s="156"/>
      <c r="C157" s="157">
        <v>20</v>
      </c>
      <c r="D157" s="161">
        <f t="shared" si="3"/>
        <v>4070</v>
      </c>
      <c r="E157" s="158" t="s">
        <v>407</v>
      </c>
      <c r="F157" s="159"/>
    </row>
    <row r="158" spans="1:6" s="160" customFormat="1" outlineLevel="1" x14ac:dyDescent="0.25">
      <c r="A158" s="155">
        <v>104</v>
      </c>
      <c r="B158" s="156"/>
      <c r="C158" s="157">
        <v>20</v>
      </c>
      <c r="D158" s="161">
        <f t="shared" si="3"/>
        <v>4070</v>
      </c>
      <c r="E158" s="158" t="s">
        <v>408</v>
      </c>
      <c r="F158" s="159"/>
    </row>
    <row r="159" spans="1:6" s="160" customFormat="1" outlineLevel="1" x14ac:dyDescent="0.25">
      <c r="A159" s="155">
        <v>112</v>
      </c>
      <c r="B159" s="156"/>
      <c r="C159" s="157">
        <v>20</v>
      </c>
      <c r="D159" s="161">
        <f t="shared" si="3"/>
        <v>4070</v>
      </c>
      <c r="E159" s="158" t="s">
        <v>409</v>
      </c>
      <c r="F159" s="159"/>
    </row>
    <row r="160" spans="1:6" s="160" customFormat="1" outlineLevel="1" x14ac:dyDescent="0.25">
      <c r="A160" s="155">
        <v>113</v>
      </c>
      <c r="B160" s="156"/>
      <c r="C160" s="157">
        <v>20</v>
      </c>
      <c r="D160" s="161">
        <f t="shared" si="3"/>
        <v>4070</v>
      </c>
      <c r="E160" s="158" t="s">
        <v>410</v>
      </c>
      <c r="F160" s="159"/>
    </row>
    <row r="161" spans="1:6" s="160" customFormat="1" outlineLevel="1" x14ac:dyDescent="0.25">
      <c r="A161" s="155">
        <v>114</v>
      </c>
      <c r="B161" s="156"/>
      <c r="C161" s="157">
        <v>20</v>
      </c>
      <c r="D161" s="161">
        <f t="shared" si="3"/>
        <v>4070</v>
      </c>
      <c r="E161" s="158" t="s">
        <v>411</v>
      </c>
      <c r="F161" s="159"/>
    </row>
    <row r="162" spans="1:6" s="160" customFormat="1" outlineLevel="1" x14ac:dyDescent="0.25">
      <c r="A162" s="155" t="s">
        <v>412</v>
      </c>
      <c r="B162" s="156"/>
      <c r="C162" s="157">
        <v>20</v>
      </c>
      <c r="D162" s="161">
        <f t="shared" si="3"/>
        <v>4070</v>
      </c>
      <c r="E162" s="158" t="s">
        <v>413</v>
      </c>
      <c r="F162" s="159"/>
    </row>
    <row r="163" spans="1:6" s="160" customFormat="1" outlineLevel="1" x14ac:dyDescent="0.25">
      <c r="A163" s="155">
        <v>116</v>
      </c>
      <c r="B163" s="156"/>
      <c r="C163" s="157">
        <v>20</v>
      </c>
      <c r="D163" s="161">
        <f t="shared" si="3"/>
        <v>4070</v>
      </c>
      <c r="E163" s="158" t="s">
        <v>414</v>
      </c>
      <c r="F163" s="159"/>
    </row>
    <row r="164" spans="1:6" s="160" customFormat="1" outlineLevel="1" x14ac:dyDescent="0.25">
      <c r="A164" s="155" t="s">
        <v>415</v>
      </c>
      <c r="B164" s="156"/>
      <c r="C164" s="157">
        <v>20</v>
      </c>
      <c r="D164" s="161">
        <f t="shared" si="3"/>
        <v>4070</v>
      </c>
      <c r="E164" s="158" t="s">
        <v>416</v>
      </c>
      <c r="F164" s="159"/>
    </row>
    <row r="165" spans="1:6" s="160" customFormat="1" outlineLevel="1" x14ac:dyDescent="0.25">
      <c r="A165" s="155" t="s">
        <v>417</v>
      </c>
      <c r="B165" s="156"/>
      <c r="C165" s="157">
        <v>20</v>
      </c>
      <c r="D165" s="161">
        <f t="shared" si="3"/>
        <v>4070</v>
      </c>
      <c r="E165" s="158" t="s">
        <v>418</v>
      </c>
      <c r="F165" s="159"/>
    </row>
    <row r="166" spans="1:6" s="160" customFormat="1" outlineLevel="1" x14ac:dyDescent="0.25">
      <c r="A166" s="155" t="s">
        <v>419</v>
      </c>
      <c r="B166" s="156"/>
      <c r="C166" s="157">
        <v>20</v>
      </c>
      <c r="D166" s="161">
        <f t="shared" si="3"/>
        <v>4070</v>
      </c>
      <c r="E166" s="158" t="s">
        <v>420</v>
      </c>
      <c r="F166" s="159"/>
    </row>
    <row r="167" spans="1:6" s="160" customFormat="1" outlineLevel="1" x14ac:dyDescent="0.25">
      <c r="A167" s="155" t="s">
        <v>421</v>
      </c>
      <c r="B167" s="156"/>
      <c r="C167" s="157">
        <v>20</v>
      </c>
      <c r="D167" s="161">
        <f t="shared" si="3"/>
        <v>4070</v>
      </c>
      <c r="E167" s="158" t="s">
        <v>422</v>
      </c>
      <c r="F167" s="159"/>
    </row>
    <row r="168" spans="1:6" s="160" customFormat="1" outlineLevel="1" x14ac:dyDescent="0.25">
      <c r="A168" s="155" t="s">
        <v>423</v>
      </c>
      <c r="B168" s="156"/>
      <c r="C168" s="157">
        <v>20</v>
      </c>
      <c r="D168" s="161">
        <f t="shared" si="3"/>
        <v>4070</v>
      </c>
      <c r="E168" s="158" t="s">
        <v>424</v>
      </c>
      <c r="F168" s="159"/>
    </row>
    <row r="169" spans="1:6" s="160" customFormat="1" outlineLevel="1" x14ac:dyDescent="0.25">
      <c r="A169" s="155" t="s">
        <v>425</v>
      </c>
      <c r="B169" s="156"/>
      <c r="C169" s="157">
        <v>20</v>
      </c>
      <c r="D169" s="161">
        <f t="shared" si="3"/>
        <v>4070</v>
      </c>
      <c r="E169" s="158" t="s">
        <v>426</v>
      </c>
      <c r="F169" s="159"/>
    </row>
    <row r="170" spans="1:6" s="160" customFormat="1" outlineLevel="1" x14ac:dyDescent="0.25">
      <c r="A170" s="155" t="s">
        <v>427</v>
      </c>
      <c r="B170" s="156"/>
      <c r="C170" s="157">
        <v>20</v>
      </c>
      <c r="D170" s="161">
        <f t="shared" si="3"/>
        <v>4070</v>
      </c>
      <c r="E170" s="158" t="s">
        <v>428</v>
      </c>
      <c r="F170" s="159"/>
    </row>
    <row r="171" spans="1:6" s="160" customFormat="1" outlineLevel="1" x14ac:dyDescent="0.25">
      <c r="A171" s="155" t="s">
        <v>429</v>
      </c>
      <c r="B171" s="156"/>
      <c r="C171" s="157">
        <v>20</v>
      </c>
      <c r="D171" s="161">
        <f t="shared" si="3"/>
        <v>4070</v>
      </c>
      <c r="E171" s="158" t="s">
        <v>430</v>
      </c>
      <c r="F171" s="159"/>
    </row>
    <row r="172" spans="1:6" s="160" customFormat="1" outlineLevel="1" x14ac:dyDescent="0.25">
      <c r="A172" s="155" t="s">
        <v>431</v>
      </c>
      <c r="B172" s="156"/>
      <c r="C172" s="157">
        <v>20</v>
      </c>
      <c r="D172" s="161">
        <f t="shared" si="3"/>
        <v>4070</v>
      </c>
      <c r="E172" s="158" t="s">
        <v>432</v>
      </c>
      <c r="F172" s="159"/>
    </row>
    <row r="173" spans="1:6" s="160" customFormat="1" outlineLevel="1" x14ac:dyDescent="0.25">
      <c r="A173" s="155" t="s">
        <v>433</v>
      </c>
      <c r="B173" s="156"/>
      <c r="C173" s="157">
        <v>20</v>
      </c>
      <c r="D173" s="161">
        <f t="shared" si="3"/>
        <v>4070</v>
      </c>
      <c r="E173" s="158" t="s">
        <v>434</v>
      </c>
      <c r="F173" s="159"/>
    </row>
    <row r="174" spans="1:6" s="160" customFormat="1" outlineLevel="1" x14ac:dyDescent="0.25">
      <c r="A174" s="155" t="s">
        <v>435</v>
      </c>
      <c r="B174" s="156"/>
      <c r="C174" s="157">
        <v>20</v>
      </c>
      <c r="D174" s="161">
        <f t="shared" si="3"/>
        <v>4070</v>
      </c>
      <c r="E174" s="158" t="s">
        <v>436</v>
      </c>
      <c r="F174" s="159"/>
    </row>
    <row r="175" spans="1:6" s="160" customFormat="1" outlineLevel="1" x14ac:dyDescent="0.25">
      <c r="A175" s="155" t="s">
        <v>5</v>
      </c>
      <c r="B175" s="156"/>
      <c r="C175" s="157">
        <v>20</v>
      </c>
      <c r="D175" s="161">
        <f t="shared" si="3"/>
        <v>4070</v>
      </c>
      <c r="E175" s="158" t="s">
        <v>437</v>
      </c>
      <c r="F175" s="159"/>
    </row>
    <row r="176" spans="1:6" s="160" customFormat="1" outlineLevel="1" x14ac:dyDescent="0.25">
      <c r="A176" s="155" t="s">
        <v>438</v>
      </c>
      <c r="B176" s="156"/>
      <c r="C176" s="157">
        <v>20</v>
      </c>
      <c r="D176" s="161">
        <f t="shared" si="3"/>
        <v>4070</v>
      </c>
      <c r="E176" s="158" t="s">
        <v>439</v>
      </c>
      <c r="F176" s="159"/>
    </row>
    <row r="177" spans="1:6" s="160" customFormat="1" ht="25.5" outlineLevel="1" x14ac:dyDescent="0.25">
      <c r="A177" s="155" t="s">
        <v>440</v>
      </c>
      <c r="B177" s="156"/>
      <c r="C177" s="157">
        <v>20</v>
      </c>
      <c r="D177" s="161">
        <f t="shared" si="3"/>
        <v>4070</v>
      </c>
      <c r="E177" s="158" t="s">
        <v>441</v>
      </c>
      <c r="F177" s="159"/>
    </row>
    <row r="178" spans="1:6" s="160" customFormat="1" outlineLevel="1" x14ac:dyDescent="0.25">
      <c r="A178" s="155" t="s">
        <v>442</v>
      </c>
      <c r="B178" s="156"/>
      <c r="C178" s="157">
        <v>20</v>
      </c>
      <c r="D178" s="161">
        <f t="shared" si="3"/>
        <v>4070</v>
      </c>
      <c r="E178" s="158" t="s">
        <v>443</v>
      </c>
      <c r="F178" s="159"/>
    </row>
    <row r="179" spans="1:6" s="160" customFormat="1" outlineLevel="1" x14ac:dyDescent="0.25">
      <c r="A179" s="155" t="s">
        <v>444</v>
      </c>
      <c r="B179" s="156"/>
      <c r="C179" s="157">
        <v>20</v>
      </c>
      <c r="D179" s="161">
        <f t="shared" si="3"/>
        <v>4070</v>
      </c>
      <c r="E179" s="158" t="s">
        <v>445</v>
      </c>
      <c r="F179" s="159"/>
    </row>
    <row r="180" spans="1:6" s="160" customFormat="1" outlineLevel="1" x14ac:dyDescent="0.25">
      <c r="A180" s="155" t="s">
        <v>446</v>
      </c>
      <c r="B180" s="156"/>
      <c r="C180" s="157">
        <v>20</v>
      </c>
      <c r="D180" s="161">
        <f t="shared" si="3"/>
        <v>4070</v>
      </c>
      <c r="E180" s="158" t="s">
        <v>447</v>
      </c>
      <c r="F180" s="159"/>
    </row>
    <row r="181" spans="1:6" s="160" customFormat="1" outlineLevel="1" x14ac:dyDescent="0.25">
      <c r="A181" s="155" t="s">
        <v>448</v>
      </c>
      <c r="B181" s="156"/>
      <c r="C181" s="157">
        <v>20</v>
      </c>
      <c r="D181" s="161">
        <f t="shared" si="3"/>
        <v>4070</v>
      </c>
      <c r="E181" s="158" t="s">
        <v>449</v>
      </c>
      <c r="F181" s="159"/>
    </row>
    <row r="182" spans="1:6" s="160" customFormat="1" outlineLevel="1" x14ac:dyDescent="0.25">
      <c r="A182" s="170" t="s">
        <v>450</v>
      </c>
      <c r="B182" s="171"/>
      <c r="C182" s="172">
        <v>20</v>
      </c>
      <c r="D182" s="173">
        <f t="shared" si="3"/>
        <v>4070</v>
      </c>
      <c r="E182" s="174" t="s">
        <v>451</v>
      </c>
      <c r="F182" s="159"/>
    </row>
    <row r="183" spans="1:6" s="160" customFormat="1" outlineLevel="1" x14ac:dyDescent="0.25">
      <c r="A183" s="155" t="s">
        <v>452</v>
      </c>
      <c r="B183" s="156"/>
      <c r="C183" s="157">
        <v>20</v>
      </c>
      <c r="D183" s="161">
        <f t="shared" si="3"/>
        <v>4070</v>
      </c>
      <c r="E183" s="174" t="s">
        <v>453</v>
      </c>
      <c r="F183" s="159"/>
    </row>
    <row r="184" spans="1:6" s="160" customFormat="1" outlineLevel="1" x14ac:dyDescent="0.25">
      <c r="A184" s="155" t="s">
        <v>454</v>
      </c>
      <c r="B184" s="156"/>
      <c r="C184" s="157">
        <v>20</v>
      </c>
      <c r="D184" s="161">
        <f t="shared" si="3"/>
        <v>4070</v>
      </c>
      <c r="E184" s="174" t="s">
        <v>455</v>
      </c>
      <c r="F184" s="159"/>
    </row>
    <row r="185" spans="1:6" s="160" customFormat="1" ht="25.5" outlineLevel="1" x14ac:dyDescent="0.25">
      <c r="A185" s="155" t="s">
        <v>456</v>
      </c>
      <c r="B185" s="156"/>
      <c r="C185" s="157">
        <v>20</v>
      </c>
      <c r="D185" s="161">
        <f t="shared" si="3"/>
        <v>4070</v>
      </c>
      <c r="E185" s="158" t="s">
        <v>457</v>
      </c>
      <c r="F185" s="159"/>
    </row>
    <row r="186" spans="1:6" s="160" customFormat="1" ht="25.5" outlineLevel="1" x14ac:dyDescent="0.25">
      <c r="A186" s="155" t="s">
        <v>458</v>
      </c>
      <c r="B186" s="156"/>
      <c r="C186" s="157">
        <v>20</v>
      </c>
      <c r="D186" s="161">
        <f t="shared" si="3"/>
        <v>4070</v>
      </c>
      <c r="E186" s="158" t="s">
        <v>459</v>
      </c>
      <c r="F186" s="159"/>
    </row>
    <row r="187" spans="1:6" s="160" customFormat="1" outlineLevel="1" x14ac:dyDescent="0.25">
      <c r="A187" s="155" t="s">
        <v>460</v>
      </c>
      <c r="B187" s="156"/>
      <c r="C187" s="157">
        <v>20</v>
      </c>
      <c r="D187" s="161">
        <f t="shared" si="3"/>
        <v>4070</v>
      </c>
      <c r="E187" s="158" t="s">
        <v>461</v>
      </c>
      <c r="F187" s="159"/>
    </row>
    <row r="188" spans="1:6" s="160" customFormat="1" outlineLevel="1" x14ac:dyDescent="0.25">
      <c r="A188" s="155" t="s">
        <v>462</v>
      </c>
      <c r="B188" s="156"/>
      <c r="C188" s="157">
        <v>20</v>
      </c>
      <c r="D188" s="161">
        <f t="shared" si="3"/>
        <v>4070</v>
      </c>
      <c r="E188" s="158" t="s">
        <v>463</v>
      </c>
      <c r="F188" s="159"/>
    </row>
    <row r="189" spans="1:6" s="160" customFormat="1" outlineLevel="1" x14ac:dyDescent="0.25">
      <c r="A189" s="155" t="s">
        <v>464</v>
      </c>
      <c r="B189" s="156"/>
      <c r="C189" s="157">
        <v>20</v>
      </c>
      <c r="D189" s="161">
        <f t="shared" si="3"/>
        <v>4070</v>
      </c>
      <c r="E189" s="158" t="s">
        <v>465</v>
      </c>
      <c r="F189" s="159"/>
    </row>
    <row r="190" spans="1:6" s="160" customFormat="1" outlineLevel="1" x14ac:dyDescent="0.25">
      <c r="A190" s="155">
        <v>124</v>
      </c>
      <c r="B190" s="156"/>
      <c r="C190" s="157">
        <v>20</v>
      </c>
      <c r="D190" s="161">
        <f t="shared" si="3"/>
        <v>4070</v>
      </c>
      <c r="E190" s="158" t="s">
        <v>466</v>
      </c>
      <c r="F190" s="159"/>
    </row>
    <row r="191" spans="1:6" s="160" customFormat="1" ht="25.5" outlineLevel="1" x14ac:dyDescent="0.25">
      <c r="A191" s="155" t="s">
        <v>467</v>
      </c>
      <c r="B191" s="156"/>
      <c r="C191" s="157">
        <v>20</v>
      </c>
      <c r="D191" s="161">
        <f t="shared" si="3"/>
        <v>4070</v>
      </c>
      <c r="E191" s="158" t="s">
        <v>468</v>
      </c>
      <c r="F191" s="159"/>
    </row>
    <row r="192" spans="1:6" s="160" customFormat="1" outlineLevel="1" x14ac:dyDescent="0.25">
      <c r="A192" s="155" t="s">
        <v>469</v>
      </c>
      <c r="B192" s="156"/>
      <c r="C192" s="157">
        <v>20</v>
      </c>
      <c r="D192" s="161">
        <f t="shared" si="3"/>
        <v>4070</v>
      </c>
      <c r="E192" s="158" t="s">
        <v>470</v>
      </c>
      <c r="F192" s="159"/>
    </row>
    <row r="193" spans="1:6" s="160" customFormat="1" outlineLevel="1" x14ac:dyDescent="0.25">
      <c r="A193" s="155" t="s">
        <v>471</v>
      </c>
      <c r="B193" s="156"/>
      <c r="C193" s="157">
        <v>20</v>
      </c>
      <c r="D193" s="161">
        <f t="shared" si="3"/>
        <v>4070</v>
      </c>
      <c r="E193" s="158" t="s">
        <v>472</v>
      </c>
      <c r="F193" s="159"/>
    </row>
    <row r="194" spans="1:6" s="160" customFormat="1" ht="25.5" outlineLevel="1" x14ac:dyDescent="0.25">
      <c r="A194" s="155" t="s">
        <v>473</v>
      </c>
      <c r="B194" s="156"/>
      <c r="C194" s="157">
        <v>20</v>
      </c>
      <c r="D194" s="161">
        <f t="shared" si="3"/>
        <v>4070</v>
      </c>
      <c r="E194" s="158" t="s">
        <v>474</v>
      </c>
      <c r="F194" s="159"/>
    </row>
    <row r="195" spans="1:6" s="160" customFormat="1" outlineLevel="1" x14ac:dyDescent="0.25">
      <c r="A195" s="170" t="s">
        <v>475</v>
      </c>
      <c r="B195" s="171"/>
      <c r="C195" s="172">
        <v>20</v>
      </c>
      <c r="D195" s="173">
        <f t="shared" si="3"/>
        <v>4070</v>
      </c>
      <c r="E195" s="174" t="s">
        <v>476</v>
      </c>
      <c r="F195" s="159"/>
    </row>
    <row r="196" spans="1:6" s="160" customFormat="1" outlineLevel="1" x14ac:dyDescent="0.25">
      <c r="A196" s="155" t="s">
        <v>477</v>
      </c>
      <c r="B196" s="156"/>
      <c r="C196" s="157">
        <v>20</v>
      </c>
      <c r="D196" s="161">
        <f t="shared" si="3"/>
        <v>4070</v>
      </c>
      <c r="E196" s="158" t="s">
        <v>478</v>
      </c>
      <c r="F196" s="159"/>
    </row>
    <row r="197" spans="1:6" s="160" customFormat="1" outlineLevel="1" x14ac:dyDescent="0.25">
      <c r="A197" s="155" t="s">
        <v>479</v>
      </c>
      <c r="B197" s="156"/>
      <c r="C197" s="157">
        <v>20</v>
      </c>
      <c r="D197" s="161">
        <f t="shared" si="3"/>
        <v>4070</v>
      </c>
      <c r="E197" s="158" t="s">
        <v>480</v>
      </c>
      <c r="F197" s="159"/>
    </row>
    <row r="198" spans="1:6" s="160" customFormat="1" outlineLevel="1" x14ac:dyDescent="0.25">
      <c r="A198" s="155" t="s">
        <v>481</v>
      </c>
      <c r="B198" s="156"/>
      <c r="C198" s="157">
        <v>20</v>
      </c>
      <c r="D198" s="161">
        <f t="shared" si="3"/>
        <v>4070</v>
      </c>
      <c r="E198" s="158" t="s">
        <v>482</v>
      </c>
      <c r="F198" s="159"/>
    </row>
    <row r="199" spans="1:6" s="160" customFormat="1" outlineLevel="1" x14ac:dyDescent="0.25">
      <c r="A199" s="155" t="s">
        <v>483</v>
      </c>
      <c r="B199" s="156"/>
      <c r="C199" s="157">
        <v>20</v>
      </c>
      <c r="D199" s="161">
        <f t="shared" si="3"/>
        <v>4070</v>
      </c>
      <c r="E199" s="158" t="s">
        <v>484</v>
      </c>
      <c r="F199" s="159"/>
    </row>
    <row r="200" spans="1:6" s="160" customFormat="1" outlineLevel="1" x14ac:dyDescent="0.25">
      <c r="A200" s="155" t="s">
        <v>485</v>
      </c>
      <c r="B200" s="156"/>
      <c r="C200" s="157">
        <v>20</v>
      </c>
      <c r="D200" s="161">
        <f t="shared" si="3"/>
        <v>4070</v>
      </c>
      <c r="E200" s="158" t="s">
        <v>486</v>
      </c>
      <c r="F200" s="159"/>
    </row>
    <row r="201" spans="1:6" s="160" customFormat="1" outlineLevel="1" x14ac:dyDescent="0.25">
      <c r="A201" s="155" t="s">
        <v>487</v>
      </c>
      <c r="B201" s="156"/>
      <c r="C201" s="157">
        <v>20</v>
      </c>
      <c r="D201" s="161">
        <f t="shared" si="3"/>
        <v>4070</v>
      </c>
      <c r="E201" s="158" t="s">
        <v>488</v>
      </c>
      <c r="F201" s="159"/>
    </row>
    <row r="202" spans="1:6" s="160" customFormat="1" outlineLevel="1" x14ac:dyDescent="0.25">
      <c r="A202" s="155" t="s">
        <v>489</v>
      </c>
      <c r="B202" s="156"/>
      <c r="C202" s="157">
        <v>20</v>
      </c>
      <c r="D202" s="161">
        <f t="shared" si="3"/>
        <v>4070</v>
      </c>
      <c r="E202" s="158" t="s">
        <v>490</v>
      </c>
      <c r="F202" s="159"/>
    </row>
    <row r="203" spans="1:6" s="160" customFormat="1" outlineLevel="1" x14ac:dyDescent="0.25">
      <c r="A203" s="155" t="s">
        <v>491</v>
      </c>
      <c r="B203" s="156"/>
      <c r="C203" s="157">
        <v>20</v>
      </c>
      <c r="D203" s="161">
        <f t="shared" si="3"/>
        <v>4070</v>
      </c>
      <c r="E203" s="158" t="s">
        <v>492</v>
      </c>
      <c r="F203" s="159"/>
    </row>
    <row r="204" spans="1:6" s="160" customFormat="1" outlineLevel="1" x14ac:dyDescent="0.25">
      <c r="A204" s="155" t="s">
        <v>493</v>
      </c>
      <c r="B204" s="156"/>
      <c r="C204" s="157">
        <v>20</v>
      </c>
      <c r="D204" s="161">
        <f t="shared" si="3"/>
        <v>4070</v>
      </c>
      <c r="E204" s="158" t="s">
        <v>494</v>
      </c>
      <c r="F204" s="159"/>
    </row>
    <row r="205" spans="1:6" s="160" customFormat="1" outlineLevel="1" x14ac:dyDescent="0.25">
      <c r="A205" s="155" t="s">
        <v>495</v>
      </c>
      <c r="B205" s="156"/>
      <c r="C205" s="157">
        <v>20</v>
      </c>
      <c r="D205" s="161">
        <f t="shared" si="3"/>
        <v>4070</v>
      </c>
      <c r="E205" s="158" t="s">
        <v>496</v>
      </c>
      <c r="F205" s="159"/>
    </row>
    <row r="206" spans="1:6" s="160" customFormat="1" outlineLevel="1" x14ac:dyDescent="0.25">
      <c r="A206" s="155" t="s">
        <v>497</v>
      </c>
      <c r="B206" s="156"/>
      <c r="C206" s="157">
        <v>20</v>
      </c>
      <c r="D206" s="161">
        <f t="shared" si="3"/>
        <v>4070</v>
      </c>
      <c r="E206" s="158" t="s">
        <v>498</v>
      </c>
      <c r="F206" s="159"/>
    </row>
    <row r="207" spans="1:6" s="160" customFormat="1" outlineLevel="1" x14ac:dyDescent="0.25">
      <c r="A207" s="155" t="s">
        <v>499</v>
      </c>
      <c r="B207" s="156"/>
      <c r="C207" s="157">
        <v>20</v>
      </c>
      <c r="D207" s="161">
        <f t="shared" si="3"/>
        <v>4070</v>
      </c>
      <c r="E207" s="158" t="s">
        <v>500</v>
      </c>
      <c r="F207" s="159"/>
    </row>
    <row r="208" spans="1:6" s="160" customFormat="1" outlineLevel="1" x14ac:dyDescent="0.25">
      <c r="A208" s="155" t="s">
        <v>501</v>
      </c>
      <c r="B208" s="156"/>
      <c r="C208" s="157">
        <v>20</v>
      </c>
      <c r="D208" s="161">
        <f t="shared" si="3"/>
        <v>4070</v>
      </c>
      <c r="E208" s="158" t="s">
        <v>502</v>
      </c>
      <c r="F208" s="159"/>
    </row>
    <row r="209" spans="1:6" s="160" customFormat="1" outlineLevel="1" x14ac:dyDescent="0.25">
      <c r="A209" s="155" t="s">
        <v>503</v>
      </c>
      <c r="B209" s="156"/>
      <c r="C209" s="157">
        <v>20</v>
      </c>
      <c r="D209" s="161">
        <f t="shared" si="3"/>
        <v>4070</v>
      </c>
      <c r="E209" s="158" t="s">
        <v>504</v>
      </c>
      <c r="F209" s="159"/>
    </row>
    <row r="210" spans="1:6" s="160" customFormat="1" outlineLevel="1" x14ac:dyDescent="0.25">
      <c r="A210" s="155" t="s">
        <v>505</v>
      </c>
      <c r="B210" s="156"/>
      <c r="C210" s="157">
        <v>20</v>
      </c>
      <c r="D210" s="161">
        <f t="shared" si="3"/>
        <v>4070</v>
      </c>
      <c r="E210" s="158" t="s">
        <v>506</v>
      </c>
      <c r="F210" s="159"/>
    </row>
    <row r="211" spans="1:6" s="160" customFormat="1" outlineLevel="1" x14ac:dyDescent="0.25">
      <c r="A211" s="155" t="s">
        <v>507</v>
      </c>
      <c r="B211" s="156"/>
      <c r="C211" s="157">
        <v>20</v>
      </c>
      <c r="D211" s="161">
        <f t="shared" si="3"/>
        <v>4070</v>
      </c>
      <c r="E211" s="158" t="s">
        <v>508</v>
      </c>
      <c r="F211" s="159"/>
    </row>
    <row r="212" spans="1:6" s="160" customFormat="1" outlineLevel="1" x14ac:dyDescent="0.25">
      <c r="A212" s="155" t="s">
        <v>509</v>
      </c>
      <c r="B212" s="156"/>
      <c r="C212" s="157">
        <v>20</v>
      </c>
      <c r="D212" s="161">
        <f t="shared" si="3"/>
        <v>4070</v>
      </c>
      <c r="E212" s="158" t="s">
        <v>510</v>
      </c>
      <c r="F212" s="159"/>
    </row>
    <row r="213" spans="1:6" s="160" customFormat="1" outlineLevel="1" x14ac:dyDescent="0.25">
      <c r="A213" s="155" t="s">
        <v>511</v>
      </c>
      <c r="B213" s="156"/>
      <c r="C213" s="157">
        <v>20</v>
      </c>
      <c r="D213" s="161">
        <f t="shared" si="3"/>
        <v>4070</v>
      </c>
      <c r="E213" s="158" t="s">
        <v>512</v>
      </c>
      <c r="F213" s="159"/>
    </row>
    <row r="214" spans="1:6" s="160" customFormat="1" outlineLevel="1" x14ac:dyDescent="0.25">
      <c r="A214" s="155" t="s">
        <v>513</v>
      </c>
      <c r="B214" s="156"/>
      <c r="C214" s="157">
        <v>20</v>
      </c>
      <c r="D214" s="161">
        <f t="shared" si="3"/>
        <v>4070</v>
      </c>
      <c r="E214" s="158" t="s">
        <v>514</v>
      </c>
      <c r="F214" s="159"/>
    </row>
    <row r="215" spans="1:6" s="160" customFormat="1" outlineLevel="1" x14ac:dyDescent="0.25">
      <c r="A215" s="155" t="s">
        <v>515</v>
      </c>
      <c r="B215" s="156"/>
      <c r="C215" s="157">
        <v>20</v>
      </c>
      <c r="D215" s="161">
        <f t="shared" si="3"/>
        <v>4070</v>
      </c>
      <c r="E215" s="158" t="s">
        <v>516</v>
      </c>
      <c r="F215" s="159"/>
    </row>
    <row r="216" spans="1:6" s="160" customFormat="1" outlineLevel="1" x14ac:dyDescent="0.25">
      <c r="A216" s="155" t="s">
        <v>517</v>
      </c>
      <c r="B216" s="156"/>
      <c r="C216" s="157">
        <v>20</v>
      </c>
      <c r="D216" s="161">
        <f t="shared" si="3"/>
        <v>4070</v>
      </c>
      <c r="E216" s="158" t="s">
        <v>518</v>
      </c>
      <c r="F216" s="159"/>
    </row>
    <row r="217" spans="1:6" s="160" customFormat="1" outlineLevel="1" x14ac:dyDescent="0.25">
      <c r="A217" s="155" t="s">
        <v>519</v>
      </c>
      <c r="B217" s="156"/>
      <c r="C217" s="157">
        <v>20</v>
      </c>
      <c r="D217" s="161">
        <f t="shared" si="3"/>
        <v>4070</v>
      </c>
      <c r="E217" s="158" t="s">
        <v>520</v>
      </c>
      <c r="F217" s="159"/>
    </row>
    <row r="218" spans="1:6" s="175" customFormat="1" outlineLevel="1" x14ac:dyDescent="0.25">
      <c r="A218" s="155" t="s">
        <v>521</v>
      </c>
      <c r="B218" s="156"/>
      <c r="C218" s="157">
        <v>0.5</v>
      </c>
      <c r="D218" s="161">
        <f t="shared" si="3"/>
        <v>102</v>
      </c>
      <c r="E218" s="163" t="s">
        <v>522</v>
      </c>
      <c r="F218" s="159"/>
    </row>
    <row r="219" spans="1:6" s="175" customFormat="1" outlineLevel="1" x14ac:dyDescent="0.25">
      <c r="A219" s="155" t="s">
        <v>523</v>
      </c>
      <c r="B219" s="156"/>
      <c r="C219" s="157">
        <v>1</v>
      </c>
      <c r="D219" s="161">
        <f t="shared" si="3"/>
        <v>204</v>
      </c>
      <c r="E219" s="163" t="s">
        <v>524</v>
      </c>
      <c r="F219" s="159"/>
    </row>
    <row r="220" spans="1:6" s="160" customFormat="1" outlineLevel="1" x14ac:dyDescent="0.25">
      <c r="A220" s="155" t="s">
        <v>525</v>
      </c>
      <c r="B220" s="156"/>
      <c r="C220" s="157">
        <v>20</v>
      </c>
      <c r="D220" s="161">
        <f t="shared" ref="D220:D261" si="4">ROUND($D$5*C220,0)</f>
        <v>4070</v>
      </c>
      <c r="E220" s="158" t="s">
        <v>526</v>
      </c>
      <c r="F220" s="159"/>
    </row>
    <row r="221" spans="1:6" s="160" customFormat="1" outlineLevel="1" x14ac:dyDescent="0.25">
      <c r="A221" s="155" t="s">
        <v>527</v>
      </c>
      <c r="B221" s="156"/>
      <c r="C221" s="157">
        <v>20</v>
      </c>
      <c r="D221" s="161">
        <f t="shared" si="4"/>
        <v>4070</v>
      </c>
      <c r="E221" s="158" t="s">
        <v>528</v>
      </c>
      <c r="F221" s="159"/>
    </row>
    <row r="222" spans="1:6" s="160" customFormat="1" outlineLevel="1" x14ac:dyDescent="0.25">
      <c r="A222" s="155" t="s">
        <v>529</v>
      </c>
      <c r="B222" s="156"/>
      <c r="C222" s="157">
        <v>0.5</v>
      </c>
      <c r="D222" s="161">
        <f t="shared" si="4"/>
        <v>102</v>
      </c>
      <c r="E222" s="158" t="s">
        <v>530</v>
      </c>
      <c r="F222" s="159"/>
    </row>
    <row r="223" spans="1:6" s="160" customFormat="1" outlineLevel="1" x14ac:dyDescent="0.25">
      <c r="A223" s="155" t="s">
        <v>531</v>
      </c>
      <c r="B223" s="156"/>
      <c r="C223" s="157">
        <v>1</v>
      </c>
      <c r="D223" s="161">
        <f t="shared" si="4"/>
        <v>204</v>
      </c>
      <c r="E223" s="158" t="s">
        <v>532</v>
      </c>
      <c r="F223" s="159"/>
    </row>
    <row r="224" spans="1:6" s="160" customFormat="1" outlineLevel="1" x14ac:dyDescent="0.25">
      <c r="A224" s="155" t="s">
        <v>533</v>
      </c>
      <c r="B224" s="156"/>
      <c r="C224" s="157">
        <v>0.5</v>
      </c>
      <c r="D224" s="161">
        <f t="shared" si="4"/>
        <v>102</v>
      </c>
      <c r="E224" s="158" t="s">
        <v>534</v>
      </c>
      <c r="F224" s="159"/>
    </row>
    <row r="225" spans="1:6" s="160" customFormat="1" outlineLevel="1" x14ac:dyDescent="0.25">
      <c r="A225" s="155" t="s">
        <v>535</v>
      </c>
      <c r="B225" s="156"/>
      <c r="C225" s="157">
        <v>1</v>
      </c>
      <c r="D225" s="161">
        <f t="shared" si="4"/>
        <v>204</v>
      </c>
      <c r="E225" s="158" t="s">
        <v>536</v>
      </c>
      <c r="F225" s="159"/>
    </row>
    <row r="226" spans="1:6" s="160" customFormat="1" outlineLevel="1" x14ac:dyDescent="0.25">
      <c r="A226" s="155" t="s">
        <v>537</v>
      </c>
      <c r="B226" s="156"/>
      <c r="C226" s="157">
        <v>0.5</v>
      </c>
      <c r="D226" s="161">
        <f t="shared" si="4"/>
        <v>102</v>
      </c>
      <c r="E226" s="163" t="s">
        <v>538</v>
      </c>
      <c r="F226" s="159"/>
    </row>
    <row r="227" spans="1:6" s="160" customFormat="1" outlineLevel="1" x14ac:dyDescent="0.25">
      <c r="A227" s="155" t="s">
        <v>539</v>
      </c>
      <c r="B227" s="156"/>
      <c r="C227" s="157">
        <v>1</v>
      </c>
      <c r="D227" s="161">
        <f t="shared" si="4"/>
        <v>204</v>
      </c>
      <c r="E227" s="163" t="s">
        <v>540</v>
      </c>
      <c r="F227" s="159"/>
    </row>
    <row r="228" spans="1:6" s="175" customFormat="1" outlineLevel="1" x14ac:dyDescent="0.25">
      <c r="A228" s="155" t="s">
        <v>541</v>
      </c>
      <c r="B228" s="156"/>
      <c r="C228" s="157">
        <v>0.5</v>
      </c>
      <c r="D228" s="161">
        <f t="shared" si="4"/>
        <v>102</v>
      </c>
      <c r="E228" s="163" t="s">
        <v>542</v>
      </c>
      <c r="F228" s="159"/>
    </row>
    <row r="229" spans="1:6" s="175" customFormat="1" outlineLevel="1" x14ac:dyDescent="0.25">
      <c r="A229" s="155" t="s">
        <v>543</v>
      </c>
      <c r="B229" s="156"/>
      <c r="C229" s="157">
        <v>1</v>
      </c>
      <c r="D229" s="161">
        <f t="shared" si="4"/>
        <v>204</v>
      </c>
      <c r="E229" s="163" t="s">
        <v>544</v>
      </c>
      <c r="F229" s="159"/>
    </row>
    <row r="230" spans="1:6" s="160" customFormat="1" outlineLevel="1" x14ac:dyDescent="0.25">
      <c r="A230" s="155" t="s">
        <v>545</v>
      </c>
      <c r="B230" s="156"/>
      <c r="C230" s="157">
        <v>20</v>
      </c>
      <c r="D230" s="161">
        <f t="shared" si="4"/>
        <v>4070</v>
      </c>
      <c r="E230" s="158" t="s">
        <v>546</v>
      </c>
      <c r="F230" s="159"/>
    </row>
    <row r="231" spans="1:6" s="160" customFormat="1" outlineLevel="1" x14ac:dyDescent="0.25">
      <c r="A231" s="155" t="s">
        <v>547</v>
      </c>
      <c r="B231" s="156"/>
      <c r="C231" s="157">
        <v>20</v>
      </c>
      <c r="D231" s="161">
        <f t="shared" si="4"/>
        <v>4070</v>
      </c>
      <c r="E231" s="158" t="s">
        <v>548</v>
      </c>
      <c r="F231" s="159"/>
    </row>
    <row r="232" spans="1:6" s="160" customFormat="1" outlineLevel="1" x14ac:dyDescent="0.25">
      <c r="A232" s="155" t="s">
        <v>549</v>
      </c>
      <c r="B232" s="156"/>
      <c r="C232" s="157">
        <v>20</v>
      </c>
      <c r="D232" s="161">
        <f t="shared" si="4"/>
        <v>4070</v>
      </c>
      <c r="E232" s="158" t="s">
        <v>550</v>
      </c>
      <c r="F232" s="159"/>
    </row>
    <row r="233" spans="1:6" s="160" customFormat="1" outlineLevel="1" x14ac:dyDescent="0.25">
      <c r="A233" s="155">
        <v>305</v>
      </c>
      <c r="B233" s="156"/>
      <c r="C233" s="157">
        <v>20</v>
      </c>
      <c r="D233" s="161">
        <f t="shared" si="4"/>
        <v>4070</v>
      </c>
      <c r="E233" s="158" t="s">
        <v>551</v>
      </c>
      <c r="F233" s="159"/>
    </row>
    <row r="234" spans="1:6" s="160" customFormat="1" outlineLevel="1" x14ac:dyDescent="0.25">
      <c r="A234" s="155" t="s">
        <v>552</v>
      </c>
      <c r="B234" s="156"/>
      <c r="C234" s="157">
        <v>20</v>
      </c>
      <c r="D234" s="161">
        <f t="shared" si="4"/>
        <v>4070</v>
      </c>
      <c r="E234" s="158" t="s">
        <v>553</v>
      </c>
      <c r="F234" s="159"/>
    </row>
    <row r="235" spans="1:6" s="160" customFormat="1" outlineLevel="1" x14ac:dyDescent="0.25">
      <c r="A235" s="155" t="s">
        <v>554</v>
      </c>
      <c r="B235" s="156"/>
      <c r="C235" s="157">
        <v>20</v>
      </c>
      <c r="D235" s="161">
        <f t="shared" si="4"/>
        <v>4070</v>
      </c>
      <c r="E235" s="158" t="s">
        <v>555</v>
      </c>
      <c r="F235" s="159"/>
    </row>
    <row r="236" spans="1:6" s="160" customFormat="1" outlineLevel="1" x14ac:dyDescent="0.25">
      <c r="A236" s="155" t="s">
        <v>556</v>
      </c>
      <c r="B236" s="156"/>
      <c r="C236" s="157">
        <v>20</v>
      </c>
      <c r="D236" s="161">
        <f t="shared" si="4"/>
        <v>4070</v>
      </c>
      <c r="E236" s="158" t="s">
        <v>557</v>
      </c>
      <c r="F236" s="159"/>
    </row>
    <row r="237" spans="1:6" s="160" customFormat="1" outlineLevel="1" x14ac:dyDescent="0.25">
      <c r="A237" s="155">
        <v>336</v>
      </c>
      <c r="B237" s="156"/>
      <c r="C237" s="157">
        <v>20</v>
      </c>
      <c r="D237" s="161">
        <f t="shared" si="4"/>
        <v>4070</v>
      </c>
      <c r="E237" s="158" t="s">
        <v>558</v>
      </c>
      <c r="F237" s="159"/>
    </row>
    <row r="238" spans="1:6" s="160" customFormat="1" outlineLevel="1" x14ac:dyDescent="0.25">
      <c r="A238" s="155" t="s">
        <v>559</v>
      </c>
      <c r="B238" s="156"/>
      <c r="C238" s="157">
        <v>0.5</v>
      </c>
      <c r="D238" s="161">
        <f t="shared" si="4"/>
        <v>102</v>
      </c>
      <c r="E238" s="158" t="s">
        <v>560</v>
      </c>
      <c r="F238" s="159"/>
    </row>
    <row r="239" spans="1:6" s="160" customFormat="1" outlineLevel="1" x14ac:dyDescent="0.25">
      <c r="A239" s="155" t="s">
        <v>561</v>
      </c>
      <c r="B239" s="156"/>
      <c r="C239" s="157">
        <v>1</v>
      </c>
      <c r="D239" s="161">
        <f t="shared" si="4"/>
        <v>204</v>
      </c>
      <c r="E239" s="158" t="s">
        <v>562</v>
      </c>
      <c r="F239" s="159"/>
    </row>
    <row r="240" spans="1:6" s="160" customFormat="1" outlineLevel="1" x14ac:dyDescent="0.25">
      <c r="A240" s="155" t="s">
        <v>563</v>
      </c>
      <c r="B240" s="156"/>
      <c r="C240" s="157">
        <v>20</v>
      </c>
      <c r="D240" s="161">
        <f t="shared" si="4"/>
        <v>4070</v>
      </c>
      <c r="E240" s="158" t="s">
        <v>564</v>
      </c>
      <c r="F240" s="159"/>
    </row>
    <row r="241" spans="1:6" s="160" customFormat="1" outlineLevel="1" x14ac:dyDescent="0.25">
      <c r="A241" s="155" t="s">
        <v>565</v>
      </c>
      <c r="B241" s="156"/>
      <c r="C241" s="157">
        <v>20</v>
      </c>
      <c r="D241" s="161">
        <f t="shared" si="4"/>
        <v>4070</v>
      </c>
      <c r="E241" s="158" t="s">
        <v>566</v>
      </c>
      <c r="F241" s="159"/>
    </row>
    <row r="242" spans="1:6" s="160" customFormat="1" outlineLevel="1" x14ac:dyDescent="0.25">
      <c r="A242" s="155" t="s">
        <v>567</v>
      </c>
      <c r="B242" s="156"/>
      <c r="C242" s="157">
        <v>20</v>
      </c>
      <c r="D242" s="161">
        <f t="shared" si="4"/>
        <v>4070</v>
      </c>
      <c r="E242" s="163" t="s">
        <v>568</v>
      </c>
      <c r="F242" s="159"/>
    </row>
    <row r="243" spans="1:6" s="160" customFormat="1" outlineLevel="1" x14ac:dyDescent="0.25">
      <c r="A243" s="155">
        <v>347</v>
      </c>
      <c r="B243" s="156"/>
      <c r="C243" s="157">
        <v>20</v>
      </c>
      <c r="D243" s="161">
        <f t="shared" si="4"/>
        <v>4070</v>
      </c>
      <c r="E243" s="158" t="s">
        <v>569</v>
      </c>
      <c r="F243" s="159"/>
    </row>
    <row r="244" spans="1:6" s="160" customFormat="1" outlineLevel="1" x14ac:dyDescent="0.25">
      <c r="A244" s="155" t="s">
        <v>570</v>
      </c>
      <c r="B244" s="156"/>
      <c r="C244" s="157">
        <v>0.5</v>
      </c>
      <c r="D244" s="161">
        <f t="shared" si="4"/>
        <v>102</v>
      </c>
      <c r="E244" s="158" t="s">
        <v>571</v>
      </c>
      <c r="F244" s="159"/>
    </row>
    <row r="245" spans="1:6" s="160" customFormat="1" outlineLevel="1" x14ac:dyDescent="0.25">
      <c r="A245" s="155" t="s">
        <v>572</v>
      </c>
      <c r="B245" s="156"/>
      <c r="C245" s="157">
        <v>1</v>
      </c>
      <c r="D245" s="161">
        <f t="shared" si="4"/>
        <v>204</v>
      </c>
      <c r="E245" s="158" t="s">
        <v>573</v>
      </c>
      <c r="F245" s="159"/>
    </row>
    <row r="246" spans="1:6" s="160" customFormat="1" outlineLevel="1" x14ac:dyDescent="0.25">
      <c r="A246" s="155" t="s">
        <v>574</v>
      </c>
      <c r="B246" s="156"/>
      <c r="C246" s="157">
        <v>20</v>
      </c>
      <c r="D246" s="161">
        <f t="shared" si="4"/>
        <v>4070</v>
      </c>
      <c r="E246" s="158" t="s">
        <v>575</v>
      </c>
      <c r="F246" s="159"/>
    </row>
    <row r="247" spans="1:6" s="160" customFormat="1" outlineLevel="1" x14ac:dyDescent="0.25">
      <c r="A247" s="155" t="s">
        <v>576</v>
      </c>
      <c r="B247" s="156"/>
      <c r="C247" s="157">
        <v>20</v>
      </c>
      <c r="D247" s="161">
        <f t="shared" si="4"/>
        <v>4070</v>
      </c>
      <c r="E247" s="158" t="s">
        <v>577</v>
      </c>
      <c r="F247" s="159"/>
    </row>
    <row r="248" spans="1:6" s="160" customFormat="1" ht="25.5" outlineLevel="1" x14ac:dyDescent="0.25">
      <c r="A248" s="155" t="s">
        <v>578</v>
      </c>
      <c r="B248" s="156"/>
      <c r="C248" s="157">
        <v>20</v>
      </c>
      <c r="D248" s="161">
        <f t="shared" si="4"/>
        <v>4070</v>
      </c>
      <c r="E248" s="158" t="s">
        <v>579</v>
      </c>
      <c r="F248" s="159"/>
    </row>
    <row r="249" spans="1:6" s="160" customFormat="1" outlineLevel="1" x14ac:dyDescent="0.25">
      <c r="A249" s="155" t="s">
        <v>580</v>
      </c>
      <c r="B249" s="156"/>
      <c r="C249" s="157">
        <v>20</v>
      </c>
      <c r="D249" s="161">
        <f t="shared" si="4"/>
        <v>4070</v>
      </c>
      <c r="E249" s="158" t="s">
        <v>581</v>
      </c>
      <c r="F249" s="159"/>
    </row>
    <row r="250" spans="1:6" s="160" customFormat="1" outlineLevel="1" x14ac:dyDescent="0.25">
      <c r="A250" s="155" t="s">
        <v>582</v>
      </c>
      <c r="B250" s="156"/>
      <c r="C250" s="157">
        <v>20</v>
      </c>
      <c r="D250" s="161">
        <f t="shared" si="4"/>
        <v>4070</v>
      </c>
      <c r="E250" s="158" t="s">
        <v>583</v>
      </c>
      <c r="F250" s="159"/>
    </row>
    <row r="251" spans="1:6" s="160" customFormat="1" outlineLevel="1" x14ac:dyDescent="0.25">
      <c r="A251" s="155" t="s">
        <v>584</v>
      </c>
      <c r="B251" s="156"/>
      <c r="C251" s="157">
        <v>20</v>
      </c>
      <c r="D251" s="161">
        <f t="shared" si="4"/>
        <v>4070</v>
      </c>
      <c r="E251" s="158" t="s">
        <v>585</v>
      </c>
      <c r="F251" s="159"/>
    </row>
    <row r="252" spans="1:6" s="160" customFormat="1" outlineLevel="1" x14ac:dyDescent="0.25">
      <c r="A252" s="155" t="s">
        <v>586</v>
      </c>
      <c r="B252" s="156"/>
      <c r="C252" s="157">
        <v>20</v>
      </c>
      <c r="D252" s="161">
        <f t="shared" si="4"/>
        <v>4070</v>
      </c>
      <c r="E252" s="158" t="s">
        <v>587</v>
      </c>
      <c r="F252" s="159"/>
    </row>
    <row r="253" spans="1:6" s="160" customFormat="1" outlineLevel="1" x14ac:dyDescent="0.25">
      <c r="A253" s="155" t="s">
        <v>588</v>
      </c>
      <c r="B253" s="156"/>
      <c r="C253" s="157">
        <v>20</v>
      </c>
      <c r="D253" s="161">
        <f t="shared" si="4"/>
        <v>4070</v>
      </c>
      <c r="E253" s="163" t="s">
        <v>589</v>
      </c>
      <c r="F253" s="159"/>
    </row>
    <row r="254" spans="1:6" s="160" customFormat="1" outlineLevel="1" x14ac:dyDescent="0.25">
      <c r="A254" s="155">
        <v>373</v>
      </c>
      <c r="B254" s="156"/>
      <c r="C254" s="157">
        <v>20</v>
      </c>
      <c r="D254" s="161">
        <f t="shared" si="4"/>
        <v>4070</v>
      </c>
      <c r="E254" s="158" t="s">
        <v>590</v>
      </c>
      <c r="F254" s="159"/>
    </row>
    <row r="255" spans="1:6" s="160" customFormat="1" outlineLevel="1" x14ac:dyDescent="0.25">
      <c r="A255" s="155">
        <v>374</v>
      </c>
      <c r="B255" s="156"/>
      <c r="C255" s="157">
        <v>20</v>
      </c>
      <c r="D255" s="161">
        <f t="shared" si="4"/>
        <v>4070</v>
      </c>
      <c r="E255" s="158" t="s">
        <v>591</v>
      </c>
      <c r="F255" s="159"/>
    </row>
    <row r="256" spans="1:6" s="160" customFormat="1" ht="25.5" outlineLevel="1" x14ac:dyDescent="0.25">
      <c r="A256" s="155" t="s">
        <v>592</v>
      </c>
      <c r="B256" s="156"/>
      <c r="C256" s="157">
        <v>20</v>
      </c>
      <c r="D256" s="161">
        <f t="shared" si="4"/>
        <v>4070</v>
      </c>
      <c r="E256" s="158" t="s">
        <v>593</v>
      </c>
      <c r="F256" s="159"/>
    </row>
    <row r="257" spans="1:7" s="160" customFormat="1" ht="25.5" outlineLevel="1" x14ac:dyDescent="0.25">
      <c r="A257" s="155" t="s">
        <v>594</v>
      </c>
      <c r="B257" s="156"/>
      <c r="C257" s="157">
        <v>20</v>
      </c>
      <c r="D257" s="161">
        <f t="shared" si="4"/>
        <v>4070</v>
      </c>
      <c r="E257" s="158" t="s">
        <v>595</v>
      </c>
      <c r="F257" s="159"/>
    </row>
    <row r="258" spans="1:7" s="160" customFormat="1" outlineLevel="1" x14ac:dyDescent="0.25">
      <c r="A258" s="155" t="s">
        <v>596</v>
      </c>
      <c r="B258" s="156"/>
      <c r="C258" s="157">
        <v>20</v>
      </c>
      <c r="D258" s="161">
        <f t="shared" si="4"/>
        <v>4070</v>
      </c>
      <c r="E258" s="158" t="s">
        <v>597</v>
      </c>
      <c r="F258" s="159"/>
    </row>
    <row r="259" spans="1:7" s="160" customFormat="1" outlineLevel="1" x14ac:dyDescent="0.25">
      <c r="A259" s="155" t="s">
        <v>598</v>
      </c>
      <c r="B259" s="156"/>
      <c r="C259" s="157">
        <v>20</v>
      </c>
      <c r="D259" s="161">
        <f t="shared" si="4"/>
        <v>4070</v>
      </c>
      <c r="E259" s="158" t="s">
        <v>599</v>
      </c>
      <c r="F259" s="159"/>
    </row>
    <row r="260" spans="1:7" s="160" customFormat="1" outlineLevel="1" x14ac:dyDescent="0.25">
      <c r="A260" s="155" t="s">
        <v>600</v>
      </c>
      <c r="B260" s="156"/>
      <c r="C260" s="157">
        <v>20</v>
      </c>
      <c r="D260" s="161">
        <f t="shared" si="4"/>
        <v>4070</v>
      </c>
      <c r="E260" s="158" t="s">
        <v>601</v>
      </c>
      <c r="F260" s="159"/>
    </row>
    <row r="261" spans="1:7" s="160" customFormat="1" outlineLevel="1" x14ac:dyDescent="0.25">
      <c r="A261" s="155" t="s">
        <v>602</v>
      </c>
      <c r="B261" s="156"/>
      <c r="C261" s="157">
        <v>20</v>
      </c>
      <c r="D261" s="161">
        <f t="shared" si="4"/>
        <v>4070</v>
      </c>
      <c r="E261" s="158" t="s">
        <v>603</v>
      </c>
      <c r="F261" s="159"/>
    </row>
    <row r="262" spans="1:7" s="175" customFormat="1" outlineLevel="1" x14ac:dyDescent="0.25">
      <c r="A262" s="176"/>
      <c r="B262" s="177"/>
      <c r="C262" s="178"/>
      <c r="D262" s="179"/>
      <c r="E262" s="180"/>
    </row>
    <row r="263" spans="1:7" s="175" customFormat="1" x14ac:dyDescent="0.25">
      <c r="A263" s="181" t="s">
        <v>1267</v>
      </c>
      <c r="B263" s="182"/>
      <c r="C263" s="183"/>
      <c r="D263" s="184"/>
      <c r="E263" s="38"/>
    </row>
    <row r="264" spans="1:7" s="189" customFormat="1" ht="24" outlineLevel="1" x14ac:dyDescent="0.25">
      <c r="A264" s="185" t="s">
        <v>162</v>
      </c>
      <c r="B264" s="186"/>
      <c r="C264" s="187" t="s">
        <v>163</v>
      </c>
      <c r="D264" s="188" t="s">
        <v>164</v>
      </c>
      <c r="E264" s="187" t="s">
        <v>165</v>
      </c>
    </row>
    <row r="265" spans="1:7" s="189" customFormat="1" outlineLevel="1" x14ac:dyDescent="0.25">
      <c r="A265" s="190" t="s">
        <v>604</v>
      </c>
      <c r="B265" s="191"/>
      <c r="C265" s="192"/>
      <c r="D265" s="193"/>
      <c r="E265" s="192"/>
    </row>
    <row r="266" spans="1:7" s="175" customFormat="1" outlineLevel="1" x14ac:dyDescent="0.25">
      <c r="A266" s="194" t="s">
        <v>605</v>
      </c>
      <c r="B266" s="195"/>
      <c r="C266" s="196"/>
      <c r="D266" s="197"/>
      <c r="E266" s="196"/>
    </row>
    <row r="267" spans="1:7" s="175" customFormat="1" ht="25.5" outlineLevel="1" x14ac:dyDescent="0.25">
      <c r="A267" s="198" t="s">
        <v>173</v>
      </c>
      <c r="B267" s="140"/>
      <c r="C267" s="141">
        <v>5</v>
      </c>
      <c r="D267" s="161">
        <f>ROUND($D$5*C267,0)</f>
        <v>1018</v>
      </c>
      <c r="E267" s="142" t="s">
        <v>606</v>
      </c>
      <c r="G267" s="199"/>
    </row>
    <row r="268" spans="1:7" s="175" customFormat="1" ht="51" outlineLevel="1" x14ac:dyDescent="0.25">
      <c r="A268" s="198" t="s">
        <v>607</v>
      </c>
      <c r="B268" s="140"/>
      <c r="C268" s="141">
        <v>1</v>
      </c>
      <c r="D268" s="143">
        <f t="shared" ref="D268:D297" si="5">ROUND($D$5*C268,0)</f>
        <v>204</v>
      </c>
      <c r="E268" s="142" t="s">
        <v>608</v>
      </c>
      <c r="G268" s="199"/>
    </row>
    <row r="269" spans="1:7" s="175" customFormat="1" ht="63.75" outlineLevel="1" x14ac:dyDescent="0.25">
      <c r="A269" s="198" t="s">
        <v>209</v>
      </c>
      <c r="B269" s="140"/>
      <c r="C269" s="141">
        <v>1</v>
      </c>
      <c r="D269" s="143">
        <f t="shared" si="5"/>
        <v>204</v>
      </c>
      <c r="E269" s="142" t="s">
        <v>609</v>
      </c>
      <c r="G269" s="199"/>
    </row>
    <row r="270" spans="1:7" s="175" customFormat="1" ht="38.25" outlineLevel="1" x14ac:dyDescent="0.25">
      <c r="A270" s="198" t="s">
        <v>220</v>
      </c>
      <c r="B270" s="140"/>
      <c r="C270" s="141">
        <v>1</v>
      </c>
      <c r="D270" s="143">
        <f t="shared" si="5"/>
        <v>204</v>
      </c>
      <c r="E270" s="142" t="s">
        <v>610</v>
      </c>
      <c r="G270" s="199"/>
    </row>
    <row r="271" spans="1:7" s="175" customFormat="1" ht="25.5" outlineLevel="1" x14ac:dyDescent="0.25">
      <c r="A271" s="198" t="s">
        <v>222</v>
      </c>
      <c r="B271" s="140"/>
      <c r="C271" s="141">
        <v>2</v>
      </c>
      <c r="D271" s="143">
        <f t="shared" si="5"/>
        <v>407</v>
      </c>
      <c r="E271" s="142" t="s">
        <v>611</v>
      </c>
      <c r="G271" s="199"/>
    </row>
    <row r="272" spans="1:7" s="175" customFormat="1" ht="38.25" outlineLevel="1" x14ac:dyDescent="0.25">
      <c r="A272" s="198" t="s">
        <v>612</v>
      </c>
      <c r="B272" s="140"/>
      <c r="C272" s="141">
        <v>3</v>
      </c>
      <c r="D272" s="143">
        <f t="shared" si="5"/>
        <v>611</v>
      </c>
      <c r="E272" s="142" t="s">
        <v>613</v>
      </c>
      <c r="G272" s="199"/>
    </row>
    <row r="273" spans="1:7" s="200" customFormat="1" ht="38.25" outlineLevel="1" x14ac:dyDescent="0.25">
      <c r="A273" s="198" t="s">
        <v>614</v>
      </c>
      <c r="B273" s="140"/>
      <c r="C273" s="141">
        <v>3</v>
      </c>
      <c r="D273" s="143">
        <f t="shared" si="5"/>
        <v>611</v>
      </c>
      <c r="E273" s="142" t="s">
        <v>615</v>
      </c>
      <c r="G273" s="199"/>
    </row>
    <row r="274" spans="1:7" s="175" customFormat="1" ht="25.5" outlineLevel="1" x14ac:dyDescent="0.25">
      <c r="A274" s="198" t="s">
        <v>248</v>
      </c>
      <c r="B274" s="140"/>
      <c r="C274" s="141">
        <v>4</v>
      </c>
      <c r="D274" s="143">
        <f t="shared" si="5"/>
        <v>814</v>
      </c>
      <c r="E274" s="142" t="s">
        <v>616</v>
      </c>
      <c r="G274" s="199"/>
    </row>
    <row r="275" spans="1:7" s="175" customFormat="1" ht="25.5" outlineLevel="1" x14ac:dyDescent="0.25">
      <c r="A275" s="198" t="s">
        <v>252</v>
      </c>
      <c r="B275" s="140"/>
      <c r="C275" s="141">
        <v>4</v>
      </c>
      <c r="D275" s="143">
        <f t="shared" si="5"/>
        <v>814</v>
      </c>
      <c r="E275" s="142" t="s">
        <v>617</v>
      </c>
      <c r="G275" s="199"/>
    </row>
    <row r="276" spans="1:7" s="175" customFormat="1" ht="38.25" outlineLevel="1" x14ac:dyDescent="0.25">
      <c r="A276" s="198" t="s">
        <v>618</v>
      </c>
      <c r="B276" s="140"/>
      <c r="C276" s="141">
        <v>3</v>
      </c>
      <c r="D276" s="143">
        <f t="shared" si="5"/>
        <v>611</v>
      </c>
      <c r="E276" s="142" t="s">
        <v>619</v>
      </c>
      <c r="G276" s="199"/>
    </row>
    <row r="277" spans="1:7" s="175" customFormat="1" ht="25.5" outlineLevel="1" x14ac:dyDescent="0.25">
      <c r="A277" s="198" t="s">
        <v>264</v>
      </c>
      <c r="B277" s="140"/>
      <c r="C277" s="141">
        <v>4</v>
      </c>
      <c r="D277" s="143">
        <f t="shared" si="5"/>
        <v>814</v>
      </c>
      <c r="E277" s="142" t="s">
        <v>620</v>
      </c>
      <c r="G277" s="199"/>
    </row>
    <row r="278" spans="1:7" s="175" customFormat="1" ht="38.25" outlineLevel="1" x14ac:dyDescent="0.25">
      <c r="A278" s="198" t="s">
        <v>621</v>
      </c>
      <c r="B278" s="140"/>
      <c r="C278" s="141">
        <v>3</v>
      </c>
      <c r="D278" s="143">
        <f t="shared" si="5"/>
        <v>611</v>
      </c>
      <c r="E278" s="142" t="s">
        <v>622</v>
      </c>
      <c r="G278" s="199"/>
    </row>
    <row r="279" spans="1:7" s="175" customFormat="1" ht="25.5" outlineLevel="1" x14ac:dyDescent="0.25">
      <c r="A279" s="198" t="s">
        <v>276</v>
      </c>
      <c r="B279" s="140"/>
      <c r="C279" s="141">
        <v>4</v>
      </c>
      <c r="D279" s="143">
        <f t="shared" si="5"/>
        <v>814</v>
      </c>
      <c r="E279" s="142" t="s">
        <v>623</v>
      </c>
      <c r="G279" s="199"/>
    </row>
    <row r="280" spans="1:7" s="175" customFormat="1" ht="25.5" outlineLevel="1" x14ac:dyDescent="0.25">
      <c r="A280" s="198">
        <v>76</v>
      </c>
      <c r="B280" s="140"/>
      <c r="C280" s="141">
        <v>4</v>
      </c>
      <c r="D280" s="143">
        <f t="shared" si="5"/>
        <v>814</v>
      </c>
      <c r="E280" s="142" t="s">
        <v>624</v>
      </c>
      <c r="G280" s="199"/>
    </row>
    <row r="281" spans="1:7" s="175" customFormat="1" outlineLevel="1" x14ac:dyDescent="0.25">
      <c r="A281" s="198" t="s">
        <v>280</v>
      </c>
      <c r="B281" s="140"/>
      <c r="C281" s="141">
        <v>2</v>
      </c>
      <c r="D281" s="143">
        <f t="shared" si="5"/>
        <v>407</v>
      </c>
      <c r="E281" s="142" t="s">
        <v>625</v>
      </c>
      <c r="G281" s="199"/>
    </row>
    <row r="282" spans="1:7" s="175" customFormat="1" ht="76.5" outlineLevel="1" x14ac:dyDescent="0.25">
      <c r="A282" s="198" t="s">
        <v>282</v>
      </c>
      <c r="B282" s="140"/>
      <c r="C282" s="141">
        <v>1</v>
      </c>
      <c r="D282" s="143">
        <f t="shared" si="5"/>
        <v>204</v>
      </c>
      <c r="E282" s="142" t="s">
        <v>626</v>
      </c>
      <c r="G282" s="199"/>
    </row>
    <row r="283" spans="1:7" s="175" customFormat="1" ht="25.5" outlineLevel="1" x14ac:dyDescent="0.25">
      <c r="A283" s="198" t="s">
        <v>627</v>
      </c>
      <c r="B283" s="140"/>
      <c r="C283" s="141">
        <v>2</v>
      </c>
      <c r="D283" s="143">
        <f t="shared" si="5"/>
        <v>407</v>
      </c>
      <c r="E283" s="142" t="s">
        <v>628</v>
      </c>
      <c r="G283" s="199"/>
    </row>
    <row r="284" spans="1:7" s="175" customFormat="1" ht="25.5" outlineLevel="1" x14ac:dyDescent="0.25">
      <c r="A284" s="198" t="s">
        <v>308</v>
      </c>
      <c r="B284" s="140"/>
      <c r="C284" s="141">
        <v>5</v>
      </c>
      <c r="D284" s="143">
        <f t="shared" si="5"/>
        <v>1018</v>
      </c>
      <c r="E284" s="142" t="s">
        <v>629</v>
      </c>
      <c r="G284" s="199"/>
    </row>
    <row r="285" spans="1:7" s="175" customFormat="1" outlineLevel="1" x14ac:dyDescent="0.25">
      <c r="A285" s="198" t="s">
        <v>310</v>
      </c>
      <c r="B285" s="140"/>
      <c r="C285" s="141">
        <v>5</v>
      </c>
      <c r="D285" s="143">
        <f t="shared" si="5"/>
        <v>1018</v>
      </c>
      <c r="E285" s="142" t="s">
        <v>630</v>
      </c>
      <c r="G285" s="199"/>
    </row>
    <row r="286" spans="1:7" s="175" customFormat="1" outlineLevel="1" x14ac:dyDescent="0.25">
      <c r="A286" s="198" t="s">
        <v>312</v>
      </c>
      <c r="B286" s="140"/>
      <c r="C286" s="141">
        <v>3</v>
      </c>
      <c r="D286" s="143">
        <f t="shared" si="5"/>
        <v>611</v>
      </c>
      <c r="E286" s="142" t="s">
        <v>631</v>
      </c>
      <c r="G286" s="199"/>
    </row>
    <row r="287" spans="1:7" s="175" customFormat="1" ht="38.25" outlineLevel="1" x14ac:dyDescent="0.25">
      <c r="A287" s="198" t="s">
        <v>632</v>
      </c>
      <c r="B287" s="140"/>
      <c r="C287" s="141">
        <v>5</v>
      </c>
      <c r="D287" s="143">
        <f t="shared" si="5"/>
        <v>1018</v>
      </c>
      <c r="E287" s="142" t="s">
        <v>633</v>
      </c>
      <c r="G287" s="199"/>
    </row>
    <row r="288" spans="1:7" s="175" customFormat="1" ht="38.25" outlineLevel="1" x14ac:dyDescent="0.25">
      <c r="A288" s="198" t="s">
        <v>634</v>
      </c>
      <c r="B288" s="140"/>
      <c r="C288" s="141">
        <v>3</v>
      </c>
      <c r="D288" s="143">
        <f t="shared" si="5"/>
        <v>611</v>
      </c>
      <c r="E288" s="142" t="s">
        <v>635</v>
      </c>
      <c r="G288" s="199"/>
    </row>
    <row r="289" spans="1:7" s="175" customFormat="1" ht="51" outlineLevel="1" x14ac:dyDescent="0.25">
      <c r="A289" s="198" t="s">
        <v>636</v>
      </c>
      <c r="B289" s="140"/>
      <c r="C289" s="141">
        <v>5</v>
      </c>
      <c r="D289" s="143">
        <f t="shared" si="5"/>
        <v>1018</v>
      </c>
      <c r="E289" s="142" t="s">
        <v>637</v>
      </c>
      <c r="G289" s="199"/>
    </row>
    <row r="290" spans="1:7" s="175" customFormat="1" ht="38.25" outlineLevel="1" x14ac:dyDescent="0.25">
      <c r="A290" s="198" t="s">
        <v>364</v>
      </c>
      <c r="B290" s="140"/>
      <c r="C290" s="141">
        <v>5</v>
      </c>
      <c r="D290" s="143">
        <f t="shared" si="5"/>
        <v>1018</v>
      </c>
      <c r="E290" s="142" t="s">
        <v>638</v>
      </c>
      <c r="G290" s="199"/>
    </row>
    <row r="291" spans="1:7" s="175" customFormat="1" ht="114.75" outlineLevel="1" x14ac:dyDescent="0.25">
      <c r="A291" s="198" t="s">
        <v>639</v>
      </c>
      <c r="B291" s="140"/>
      <c r="C291" s="141">
        <v>5</v>
      </c>
      <c r="D291" s="143">
        <f t="shared" si="5"/>
        <v>1018</v>
      </c>
      <c r="E291" s="142" t="s">
        <v>640</v>
      </c>
      <c r="G291" s="199"/>
    </row>
    <row r="292" spans="1:7" s="175" customFormat="1" ht="38.25" outlineLevel="1" x14ac:dyDescent="0.25">
      <c r="A292" s="198" t="s">
        <v>641</v>
      </c>
      <c r="B292" s="140"/>
      <c r="C292" s="141">
        <v>5</v>
      </c>
      <c r="D292" s="143">
        <f t="shared" si="5"/>
        <v>1018</v>
      </c>
      <c r="E292" s="142" t="s">
        <v>642</v>
      </c>
      <c r="G292" s="199"/>
    </row>
    <row r="293" spans="1:7" s="175" customFormat="1" ht="63.75" outlineLevel="1" x14ac:dyDescent="0.25">
      <c r="A293" s="198" t="s">
        <v>643</v>
      </c>
      <c r="B293" s="140"/>
      <c r="C293" s="141">
        <v>5</v>
      </c>
      <c r="D293" s="143">
        <f t="shared" si="5"/>
        <v>1018</v>
      </c>
      <c r="E293" s="142" t="s">
        <v>644</v>
      </c>
      <c r="G293" s="199"/>
    </row>
    <row r="294" spans="1:7" s="175" customFormat="1" ht="38.25" outlineLevel="1" x14ac:dyDescent="0.25">
      <c r="A294" s="198" t="s">
        <v>645</v>
      </c>
      <c r="B294" s="140"/>
      <c r="C294" s="141">
        <v>5</v>
      </c>
      <c r="D294" s="143">
        <f t="shared" si="5"/>
        <v>1018</v>
      </c>
      <c r="E294" s="142" t="s">
        <v>646</v>
      </c>
      <c r="G294" s="199"/>
    </row>
    <row r="295" spans="1:7" s="175" customFormat="1" ht="38.25" outlineLevel="1" x14ac:dyDescent="0.25">
      <c r="A295" s="198" t="s">
        <v>647</v>
      </c>
      <c r="B295" s="140"/>
      <c r="C295" s="141">
        <v>5</v>
      </c>
      <c r="D295" s="143">
        <f t="shared" si="5"/>
        <v>1018</v>
      </c>
      <c r="E295" s="142" t="s">
        <v>648</v>
      </c>
      <c r="G295" s="199"/>
    </row>
    <row r="296" spans="1:7" s="175" customFormat="1" ht="51" outlineLevel="1" x14ac:dyDescent="0.25">
      <c r="A296" s="198" t="s">
        <v>649</v>
      </c>
      <c r="B296" s="140"/>
      <c r="C296" s="141">
        <v>3</v>
      </c>
      <c r="D296" s="143">
        <f t="shared" si="5"/>
        <v>611</v>
      </c>
      <c r="E296" s="142" t="s">
        <v>650</v>
      </c>
      <c r="G296" s="199"/>
    </row>
    <row r="297" spans="1:7" s="175" customFormat="1" ht="76.5" outlineLevel="1" x14ac:dyDescent="0.25">
      <c r="A297" s="198" t="s">
        <v>651</v>
      </c>
      <c r="B297" s="140"/>
      <c r="C297" s="141">
        <v>3</v>
      </c>
      <c r="D297" s="143">
        <f t="shared" si="5"/>
        <v>611</v>
      </c>
      <c r="E297" s="142" t="s">
        <v>652</v>
      </c>
      <c r="G297" s="199"/>
    </row>
    <row r="298" spans="1:7" outlineLevel="1" x14ac:dyDescent="0.25">
      <c r="A298" s="201" t="s">
        <v>653</v>
      </c>
      <c r="B298" s="202"/>
      <c r="C298" s="203"/>
      <c r="D298" s="204"/>
      <c r="E298" s="203"/>
    </row>
    <row r="299" spans="1:7" outlineLevel="1" x14ac:dyDescent="0.25">
      <c r="A299" s="194" t="s">
        <v>654</v>
      </c>
      <c r="B299" s="195"/>
      <c r="C299" s="205"/>
      <c r="D299" s="206"/>
      <c r="E299" s="205"/>
    </row>
    <row r="300" spans="1:7" outlineLevel="1" x14ac:dyDescent="0.25">
      <c r="A300" s="207">
        <v>101</v>
      </c>
      <c r="B300" s="140"/>
      <c r="C300" s="208">
        <v>1</v>
      </c>
      <c r="D300" s="143">
        <f>ROUND($D$5*C300,0)</f>
        <v>204</v>
      </c>
      <c r="E300" s="209" t="s">
        <v>655</v>
      </c>
      <c r="F300" s="210"/>
    </row>
    <row r="301" spans="1:7" outlineLevel="1" x14ac:dyDescent="0.25">
      <c r="A301" s="198">
        <v>102</v>
      </c>
      <c r="B301" s="140"/>
      <c r="C301" s="141">
        <v>2</v>
      </c>
      <c r="D301" s="143">
        <f t="shared" ref="D301:D305" si="6">ROUND($D$5*C301,0)</f>
        <v>407</v>
      </c>
      <c r="E301" s="142" t="s">
        <v>656</v>
      </c>
      <c r="F301" s="210"/>
    </row>
    <row r="302" spans="1:7" ht="25.5" outlineLevel="1" x14ac:dyDescent="0.25">
      <c r="A302" s="211" t="s">
        <v>406</v>
      </c>
      <c r="B302" s="140"/>
      <c r="C302" s="21">
        <v>5</v>
      </c>
      <c r="D302" s="143">
        <f t="shared" si="6"/>
        <v>1018</v>
      </c>
      <c r="E302" s="146" t="s">
        <v>657</v>
      </c>
      <c r="F302" s="210"/>
    </row>
    <row r="303" spans="1:7" ht="25.5" outlineLevel="1" x14ac:dyDescent="0.25">
      <c r="A303" s="211">
        <v>104</v>
      </c>
      <c r="B303" s="140"/>
      <c r="C303" s="21">
        <v>5</v>
      </c>
      <c r="D303" s="143">
        <f t="shared" si="6"/>
        <v>1018</v>
      </c>
      <c r="E303" s="146" t="s">
        <v>658</v>
      </c>
      <c r="F303" s="210"/>
    </row>
    <row r="304" spans="1:7" outlineLevel="1" x14ac:dyDescent="0.25">
      <c r="A304" s="211" t="s">
        <v>525</v>
      </c>
      <c r="B304" s="140"/>
      <c r="C304" s="21">
        <v>3</v>
      </c>
      <c r="D304" s="143">
        <f t="shared" si="6"/>
        <v>611</v>
      </c>
      <c r="E304" s="146" t="s">
        <v>526</v>
      </c>
      <c r="F304" s="210"/>
    </row>
    <row r="305" spans="1:6" outlineLevel="1" x14ac:dyDescent="0.25">
      <c r="A305" s="211" t="s">
        <v>527</v>
      </c>
      <c r="B305" s="140"/>
      <c r="C305" s="21">
        <v>3</v>
      </c>
      <c r="D305" s="143">
        <f t="shared" si="6"/>
        <v>611</v>
      </c>
      <c r="E305" s="146" t="s">
        <v>659</v>
      </c>
      <c r="F305" s="210"/>
    </row>
    <row r="306" spans="1:6" outlineLevel="1" x14ac:dyDescent="0.25">
      <c r="A306" s="212" t="s">
        <v>660</v>
      </c>
      <c r="B306" s="213"/>
      <c r="C306" s="214"/>
      <c r="D306" s="215"/>
      <c r="E306" s="216"/>
      <c r="F306" s="210"/>
    </row>
    <row r="307" spans="1:6" outlineLevel="1" x14ac:dyDescent="0.25">
      <c r="A307" s="194" t="s">
        <v>654</v>
      </c>
      <c r="B307" s="195"/>
      <c r="C307" s="196"/>
      <c r="D307" s="197"/>
      <c r="E307" s="196"/>
      <c r="F307" s="210"/>
    </row>
    <row r="308" spans="1:6" ht="51" outlineLevel="1" x14ac:dyDescent="0.25">
      <c r="A308" s="198" t="s">
        <v>419</v>
      </c>
      <c r="B308" s="217"/>
      <c r="C308" s="141">
        <v>1</v>
      </c>
      <c r="D308" s="143">
        <f t="shared" ref="D308:D341" si="7">ROUND($D$5*C308,0)</f>
        <v>204</v>
      </c>
      <c r="E308" s="211" t="s">
        <v>661</v>
      </c>
      <c r="F308" s="210"/>
    </row>
    <row r="309" spans="1:6" s="221" customFormat="1" ht="51" outlineLevel="1" x14ac:dyDescent="0.25">
      <c r="A309" s="211" t="s">
        <v>421</v>
      </c>
      <c r="B309" s="218"/>
      <c r="C309" s="219">
        <v>1</v>
      </c>
      <c r="D309" s="220">
        <f t="shared" si="7"/>
        <v>204</v>
      </c>
      <c r="E309" s="211" t="s">
        <v>662</v>
      </c>
      <c r="F309" s="210"/>
    </row>
    <row r="310" spans="1:6" ht="51" outlineLevel="1" x14ac:dyDescent="0.25">
      <c r="A310" s="198" t="s">
        <v>423</v>
      </c>
      <c r="B310" s="217"/>
      <c r="C310" s="141">
        <v>1</v>
      </c>
      <c r="D310" s="143">
        <f t="shared" si="7"/>
        <v>204</v>
      </c>
      <c r="E310" s="211" t="s">
        <v>663</v>
      </c>
      <c r="F310" s="210"/>
    </row>
    <row r="311" spans="1:6" ht="51" outlineLevel="1" x14ac:dyDescent="0.25">
      <c r="A311" s="198" t="s">
        <v>425</v>
      </c>
      <c r="B311" s="217"/>
      <c r="C311" s="141">
        <v>1</v>
      </c>
      <c r="D311" s="143">
        <f t="shared" si="7"/>
        <v>204</v>
      </c>
      <c r="E311" s="211" t="s">
        <v>664</v>
      </c>
      <c r="F311" s="210"/>
    </row>
    <row r="312" spans="1:6" ht="51" outlineLevel="1" x14ac:dyDescent="0.25">
      <c r="A312" s="198" t="s">
        <v>427</v>
      </c>
      <c r="B312" s="217"/>
      <c r="C312" s="141">
        <v>1</v>
      </c>
      <c r="D312" s="143">
        <f t="shared" si="7"/>
        <v>204</v>
      </c>
      <c r="E312" s="211" t="s">
        <v>665</v>
      </c>
      <c r="F312" s="210"/>
    </row>
    <row r="313" spans="1:6" outlineLevel="1" x14ac:dyDescent="0.25">
      <c r="A313" s="198" t="s">
        <v>429</v>
      </c>
      <c r="B313" s="217"/>
      <c r="C313" s="141">
        <v>2</v>
      </c>
      <c r="D313" s="143">
        <f t="shared" si="7"/>
        <v>407</v>
      </c>
      <c r="E313" s="211" t="s">
        <v>666</v>
      </c>
      <c r="F313" s="210"/>
    </row>
    <row r="314" spans="1:6" ht="38.25" outlineLevel="1" x14ac:dyDescent="0.25">
      <c r="A314" s="198" t="s">
        <v>431</v>
      </c>
      <c r="B314" s="217"/>
      <c r="C314" s="141">
        <v>2</v>
      </c>
      <c r="D314" s="143">
        <f t="shared" si="7"/>
        <v>407</v>
      </c>
      <c r="E314" s="211" t="s">
        <v>667</v>
      </c>
      <c r="F314" s="210"/>
    </row>
    <row r="315" spans="1:6" ht="25.5" outlineLevel="1" x14ac:dyDescent="0.25">
      <c r="A315" s="198" t="s">
        <v>433</v>
      </c>
      <c r="B315" s="217"/>
      <c r="C315" s="141">
        <v>2</v>
      </c>
      <c r="D315" s="143">
        <f t="shared" si="7"/>
        <v>407</v>
      </c>
      <c r="E315" s="211" t="s">
        <v>668</v>
      </c>
      <c r="F315" s="210"/>
    </row>
    <row r="316" spans="1:6" outlineLevel="1" x14ac:dyDescent="0.25">
      <c r="A316" s="198" t="s">
        <v>435</v>
      </c>
      <c r="B316" s="217"/>
      <c r="C316" s="141">
        <v>2</v>
      </c>
      <c r="D316" s="143">
        <f t="shared" si="7"/>
        <v>407</v>
      </c>
      <c r="E316" s="211" t="s">
        <v>669</v>
      </c>
      <c r="F316" s="210"/>
    </row>
    <row r="317" spans="1:6" ht="38.25" outlineLevel="1" x14ac:dyDescent="0.25">
      <c r="A317" s="198" t="s">
        <v>5</v>
      </c>
      <c r="B317" s="217"/>
      <c r="C317" s="141">
        <v>2</v>
      </c>
      <c r="D317" s="143">
        <f t="shared" si="7"/>
        <v>407</v>
      </c>
      <c r="E317" s="211" t="s">
        <v>670</v>
      </c>
      <c r="F317" s="210"/>
    </row>
    <row r="318" spans="1:6" ht="25.5" outlineLevel="1" x14ac:dyDescent="0.25">
      <c r="A318" s="198" t="s">
        <v>438</v>
      </c>
      <c r="B318" s="217"/>
      <c r="C318" s="141">
        <v>2</v>
      </c>
      <c r="D318" s="143">
        <f t="shared" si="7"/>
        <v>407</v>
      </c>
      <c r="E318" s="211" t="s">
        <v>671</v>
      </c>
      <c r="F318" s="210"/>
    </row>
    <row r="319" spans="1:6" ht="76.5" outlineLevel="1" x14ac:dyDescent="0.25">
      <c r="A319" s="198" t="s">
        <v>672</v>
      </c>
      <c r="B319" s="217"/>
      <c r="C319" s="141">
        <v>2</v>
      </c>
      <c r="D319" s="143">
        <f t="shared" si="7"/>
        <v>407</v>
      </c>
      <c r="E319" s="211" t="s">
        <v>673</v>
      </c>
      <c r="F319" s="210"/>
    </row>
    <row r="320" spans="1:6" ht="89.25" outlineLevel="1" x14ac:dyDescent="0.25">
      <c r="A320" s="211" t="s">
        <v>674</v>
      </c>
      <c r="B320" s="217"/>
      <c r="C320" s="21">
        <v>2</v>
      </c>
      <c r="D320" s="143">
        <f t="shared" si="7"/>
        <v>407</v>
      </c>
      <c r="E320" s="211" t="s">
        <v>675</v>
      </c>
      <c r="F320" s="210"/>
    </row>
    <row r="321" spans="1:6" ht="38.25" outlineLevel="1" x14ac:dyDescent="0.25">
      <c r="A321" s="211" t="s">
        <v>676</v>
      </c>
      <c r="B321" s="217"/>
      <c r="C321" s="21">
        <v>2</v>
      </c>
      <c r="D321" s="143">
        <f t="shared" si="7"/>
        <v>407</v>
      </c>
      <c r="E321" s="211" t="s">
        <v>677</v>
      </c>
      <c r="F321" s="210"/>
    </row>
    <row r="322" spans="1:6" ht="25.5" outlineLevel="1" x14ac:dyDescent="0.25">
      <c r="A322" s="211" t="s">
        <v>446</v>
      </c>
      <c r="B322" s="217"/>
      <c r="C322" s="222">
        <v>2</v>
      </c>
      <c r="D322" s="143">
        <f t="shared" si="7"/>
        <v>407</v>
      </c>
      <c r="E322" s="223" t="s">
        <v>678</v>
      </c>
      <c r="F322" s="210"/>
    </row>
    <row r="323" spans="1:6" ht="38.25" outlineLevel="1" x14ac:dyDescent="0.25">
      <c r="A323" s="211" t="s">
        <v>448</v>
      </c>
      <c r="B323" s="217"/>
      <c r="C323" s="222">
        <v>2</v>
      </c>
      <c r="D323" s="143">
        <f t="shared" si="7"/>
        <v>407</v>
      </c>
      <c r="E323" s="223" t="s">
        <v>679</v>
      </c>
      <c r="F323" s="210"/>
    </row>
    <row r="324" spans="1:6" ht="51" outlineLevel="1" x14ac:dyDescent="0.25">
      <c r="A324" s="211" t="s">
        <v>450</v>
      </c>
      <c r="B324" s="217"/>
      <c r="C324" s="222">
        <v>2</v>
      </c>
      <c r="D324" s="143">
        <f t="shared" si="7"/>
        <v>407</v>
      </c>
      <c r="E324" s="223" t="s">
        <v>680</v>
      </c>
      <c r="F324" s="210"/>
    </row>
    <row r="325" spans="1:6" ht="153" outlineLevel="1" x14ac:dyDescent="0.25">
      <c r="A325" s="211" t="s">
        <v>452</v>
      </c>
      <c r="B325" s="217"/>
      <c r="C325" s="21">
        <v>2</v>
      </c>
      <c r="D325" s="143">
        <f t="shared" si="7"/>
        <v>407</v>
      </c>
      <c r="E325" s="211" t="s">
        <v>681</v>
      </c>
      <c r="F325" s="210"/>
    </row>
    <row r="326" spans="1:6" ht="25.5" outlineLevel="1" x14ac:dyDescent="0.25">
      <c r="A326" s="198" t="s">
        <v>682</v>
      </c>
      <c r="B326" s="217"/>
      <c r="C326" s="141">
        <v>2</v>
      </c>
      <c r="D326" s="143">
        <f t="shared" si="7"/>
        <v>407</v>
      </c>
      <c r="E326" s="211" t="s">
        <v>683</v>
      </c>
      <c r="F326" s="210"/>
    </row>
    <row r="327" spans="1:6" ht="51" outlineLevel="1" x14ac:dyDescent="0.25">
      <c r="A327" s="211" t="s">
        <v>684</v>
      </c>
      <c r="B327" s="217"/>
      <c r="C327" s="21">
        <v>2</v>
      </c>
      <c r="D327" s="143">
        <f t="shared" si="7"/>
        <v>407</v>
      </c>
      <c r="E327" s="211" t="s">
        <v>685</v>
      </c>
      <c r="F327" s="210"/>
    </row>
    <row r="328" spans="1:6" ht="51" outlineLevel="1" x14ac:dyDescent="0.25">
      <c r="A328" s="198" t="s">
        <v>686</v>
      </c>
      <c r="B328" s="217"/>
      <c r="C328" s="141">
        <v>2</v>
      </c>
      <c r="D328" s="143">
        <f t="shared" si="7"/>
        <v>407</v>
      </c>
      <c r="E328" s="211" t="s">
        <v>687</v>
      </c>
      <c r="F328" s="210"/>
    </row>
    <row r="329" spans="1:6" outlineLevel="1" x14ac:dyDescent="0.25">
      <c r="A329" s="211" t="s">
        <v>460</v>
      </c>
      <c r="B329" s="217"/>
      <c r="C329" s="21">
        <v>2</v>
      </c>
      <c r="D329" s="143">
        <f t="shared" si="7"/>
        <v>407</v>
      </c>
      <c r="E329" s="211" t="s">
        <v>688</v>
      </c>
      <c r="F329" s="210"/>
    </row>
    <row r="330" spans="1:6" ht="38.25" outlineLevel="1" x14ac:dyDescent="0.25">
      <c r="A330" s="211" t="s">
        <v>689</v>
      </c>
      <c r="B330" s="217"/>
      <c r="C330" s="21">
        <v>2</v>
      </c>
      <c r="D330" s="143">
        <f t="shared" si="7"/>
        <v>407</v>
      </c>
      <c r="E330" s="211" t="s">
        <v>690</v>
      </c>
      <c r="F330" s="210"/>
    </row>
    <row r="331" spans="1:6" ht="63.75" outlineLevel="1" x14ac:dyDescent="0.25">
      <c r="A331" s="198" t="s">
        <v>691</v>
      </c>
      <c r="B331" s="217"/>
      <c r="C331" s="141">
        <v>2</v>
      </c>
      <c r="D331" s="143">
        <f t="shared" si="7"/>
        <v>407</v>
      </c>
      <c r="E331" s="211" t="s">
        <v>692</v>
      </c>
      <c r="F331" s="210"/>
    </row>
    <row r="332" spans="1:6" ht="63.75" outlineLevel="1" x14ac:dyDescent="0.25">
      <c r="A332" s="211">
        <v>124</v>
      </c>
      <c r="B332" s="217"/>
      <c r="C332" s="21">
        <v>2</v>
      </c>
      <c r="D332" s="143">
        <f t="shared" si="7"/>
        <v>407</v>
      </c>
      <c r="E332" s="211" t="s">
        <v>693</v>
      </c>
      <c r="F332" s="210"/>
    </row>
    <row r="333" spans="1:6" ht="38.25" outlineLevel="1" x14ac:dyDescent="0.25">
      <c r="A333" s="198" t="s">
        <v>467</v>
      </c>
      <c r="B333" s="217"/>
      <c r="C333" s="141">
        <v>2</v>
      </c>
      <c r="D333" s="143">
        <f t="shared" si="7"/>
        <v>407</v>
      </c>
      <c r="E333" s="211" t="s">
        <v>694</v>
      </c>
      <c r="F333" s="210"/>
    </row>
    <row r="334" spans="1:6" ht="25.5" outlineLevel="1" x14ac:dyDescent="0.25">
      <c r="A334" s="198" t="s">
        <v>695</v>
      </c>
      <c r="B334" s="217"/>
      <c r="C334" s="141">
        <v>3</v>
      </c>
      <c r="D334" s="143">
        <f t="shared" si="7"/>
        <v>611</v>
      </c>
      <c r="E334" s="211" t="s">
        <v>696</v>
      </c>
      <c r="F334" s="210"/>
    </row>
    <row r="335" spans="1:6" ht="51" outlineLevel="1" x14ac:dyDescent="0.25">
      <c r="A335" s="198" t="s">
        <v>697</v>
      </c>
      <c r="B335" s="217"/>
      <c r="C335" s="141">
        <v>3</v>
      </c>
      <c r="D335" s="143">
        <f t="shared" si="7"/>
        <v>611</v>
      </c>
      <c r="E335" s="211" t="s">
        <v>698</v>
      </c>
      <c r="F335" s="210"/>
    </row>
    <row r="336" spans="1:6" ht="25.5" outlineLevel="1" x14ac:dyDescent="0.25">
      <c r="A336" s="211" t="s">
        <v>473</v>
      </c>
      <c r="B336" s="217"/>
      <c r="C336" s="141">
        <v>3</v>
      </c>
      <c r="D336" s="143">
        <f t="shared" si="7"/>
        <v>611</v>
      </c>
      <c r="E336" s="223" t="s">
        <v>699</v>
      </c>
      <c r="F336" s="210"/>
    </row>
    <row r="337" spans="1:6" ht="25.5" outlineLevel="1" x14ac:dyDescent="0.25">
      <c r="A337" s="211" t="s">
        <v>475</v>
      </c>
      <c r="B337" s="217"/>
      <c r="C337" s="141">
        <v>3</v>
      </c>
      <c r="D337" s="143">
        <f t="shared" si="7"/>
        <v>611</v>
      </c>
      <c r="E337" s="223" t="s">
        <v>700</v>
      </c>
      <c r="F337" s="210"/>
    </row>
    <row r="338" spans="1:6" ht="63.75" outlineLevel="1" x14ac:dyDescent="0.25">
      <c r="A338" s="211" t="s">
        <v>701</v>
      </c>
      <c r="B338" s="217"/>
      <c r="C338" s="141">
        <v>2</v>
      </c>
      <c r="D338" s="143">
        <f t="shared" si="7"/>
        <v>407</v>
      </c>
      <c r="E338" s="211" t="s">
        <v>702</v>
      </c>
      <c r="F338" s="210"/>
    </row>
    <row r="339" spans="1:6" ht="38.25" outlineLevel="1" x14ac:dyDescent="0.25">
      <c r="A339" s="211" t="s">
        <v>703</v>
      </c>
      <c r="B339" s="217"/>
      <c r="C339" s="21">
        <v>3</v>
      </c>
      <c r="D339" s="143">
        <f t="shared" si="7"/>
        <v>611</v>
      </c>
      <c r="E339" s="211" t="s">
        <v>704</v>
      </c>
      <c r="F339" s="210"/>
    </row>
    <row r="340" spans="1:6" ht="51" outlineLevel="1" x14ac:dyDescent="0.25">
      <c r="A340" s="211" t="s">
        <v>705</v>
      </c>
      <c r="B340" s="217"/>
      <c r="C340" s="141">
        <v>2</v>
      </c>
      <c r="D340" s="143">
        <f t="shared" si="7"/>
        <v>407</v>
      </c>
      <c r="E340" s="211" t="s">
        <v>706</v>
      </c>
      <c r="F340" s="210"/>
    </row>
    <row r="341" spans="1:6" ht="25.5" outlineLevel="1" x14ac:dyDescent="0.25">
      <c r="A341" s="211" t="s">
        <v>602</v>
      </c>
      <c r="B341" s="217"/>
      <c r="C341" s="21">
        <v>5</v>
      </c>
      <c r="D341" s="143">
        <f t="shared" si="7"/>
        <v>1018</v>
      </c>
      <c r="E341" s="211" t="s">
        <v>707</v>
      </c>
      <c r="F341" s="210"/>
    </row>
    <row r="342" spans="1:6" outlineLevel="1" x14ac:dyDescent="0.25">
      <c r="A342" s="212" t="s">
        <v>708</v>
      </c>
      <c r="B342" s="224"/>
      <c r="C342" s="225"/>
      <c r="D342" s="226"/>
      <c r="E342" s="227"/>
    </row>
    <row r="343" spans="1:6" outlineLevel="1" x14ac:dyDescent="0.25">
      <c r="A343" s="194" t="s">
        <v>654</v>
      </c>
      <c r="B343" s="228"/>
      <c r="C343" s="229"/>
      <c r="D343" s="230"/>
      <c r="E343" s="228"/>
    </row>
    <row r="344" spans="1:6" ht="51" outlineLevel="1" x14ac:dyDescent="0.25">
      <c r="A344" s="198" t="s">
        <v>709</v>
      </c>
      <c r="B344" s="140"/>
      <c r="C344" s="141">
        <v>3</v>
      </c>
      <c r="D344" s="143">
        <f>ROUND($D$5*C344,0)</f>
        <v>611</v>
      </c>
      <c r="E344" s="142" t="s">
        <v>710</v>
      </c>
      <c r="F344" s="210"/>
    </row>
    <row r="345" spans="1:6" ht="25.5" outlineLevel="1" x14ac:dyDescent="0.25">
      <c r="A345" s="198" t="s">
        <v>711</v>
      </c>
      <c r="B345" s="140"/>
      <c r="C345" s="141">
        <v>3</v>
      </c>
      <c r="D345" s="143">
        <f t="shared" ref="D345:D362" si="8">ROUND($D$5*C345,0)</f>
        <v>611</v>
      </c>
      <c r="E345" s="142" t="s">
        <v>712</v>
      </c>
      <c r="F345" s="210"/>
    </row>
    <row r="346" spans="1:6" ht="25.5" outlineLevel="1" x14ac:dyDescent="0.25">
      <c r="A346" s="198" t="s">
        <v>713</v>
      </c>
      <c r="B346" s="140"/>
      <c r="C346" s="141">
        <v>3</v>
      </c>
      <c r="D346" s="143">
        <f t="shared" si="8"/>
        <v>611</v>
      </c>
      <c r="E346" s="142" t="s">
        <v>714</v>
      </c>
      <c r="F346" s="210"/>
    </row>
    <row r="347" spans="1:6" ht="25.5" outlineLevel="1" x14ac:dyDescent="0.25">
      <c r="A347" s="198" t="s">
        <v>715</v>
      </c>
      <c r="B347" s="140"/>
      <c r="C347" s="141">
        <v>3</v>
      </c>
      <c r="D347" s="143">
        <f t="shared" si="8"/>
        <v>611</v>
      </c>
      <c r="E347" s="142" t="s">
        <v>716</v>
      </c>
      <c r="F347" s="210"/>
    </row>
    <row r="348" spans="1:6" ht="38.25" outlineLevel="1" x14ac:dyDescent="0.25">
      <c r="A348" s="198" t="s">
        <v>717</v>
      </c>
      <c r="B348" s="140"/>
      <c r="C348" s="141">
        <v>2</v>
      </c>
      <c r="D348" s="143">
        <f t="shared" si="8"/>
        <v>407</v>
      </c>
      <c r="E348" s="142" t="s">
        <v>718</v>
      </c>
      <c r="F348" s="210"/>
    </row>
    <row r="349" spans="1:6" ht="25.5" outlineLevel="1" x14ac:dyDescent="0.25">
      <c r="A349" s="198" t="s">
        <v>719</v>
      </c>
      <c r="B349" s="140"/>
      <c r="C349" s="141">
        <v>2</v>
      </c>
      <c r="D349" s="143">
        <f t="shared" si="8"/>
        <v>407</v>
      </c>
      <c r="E349" s="142" t="s">
        <v>720</v>
      </c>
      <c r="F349" s="210"/>
    </row>
    <row r="350" spans="1:6" ht="25.5" outlineLevel="1" x14ac:dyDescent="0.25">
      <c r="A350" s="198" t="s">
        <v>721</v>
      </c>
      <c r="B350" s="140"/>
      <c r="C350" s="141">
        <v>2</v>
      </c>
      <c r="D350" s="143">
        <f t="shared" si="8"/>
        <v>407</v>
      </c>
      <c r="E350" s="142" t="s">
        <v>722</v>
      </c>
      <c r="F350" s="210"/>
    </row>
    <row r="351" spans="1:6" ht="25.5" outlineLevel="1" x14ac:dyDescent="0.25">
      <c r="A351" s="198" t="s">
        <v>497</v>
      </c>
      <c r="B351" s="140"/>
      <c r="C351" s="141">
        <v>3</v>
      </c>
      <c r="D351" s="143">
        <f t="shared" si="8"/>
        <v>611</v>
      </c>
      <c r="E351" s="142" t="s">
        <v>723</v>
      </c>
      <c r="F351" s="210"/>
    </row>
    <row r="352" spans="1:6" ht="38.25" outlineLevel="1" x14ac:dyDescent="0.25">
      <c r="A352" s="198" t="s">
        <v>499</v>
      </c>
      <c r="B352" s="140"/>
      <c r="C352" s="141">
        <v>3</v>
      </c>
      <c r="D352" s="143">
        <f t="shared" si="8"/>
        <v>611</v>
      </c>
      <c r="E352" s="142" t="s">
        <v>724</v>
      </c>
      <c r="F352" s="210"/>
    </row>
    <row r="353" spans="1:6" ht="25.5" outlineLevel="1" x14ac:dyDescent="0.25">
      <c r="A353" s="198" t="s">
        <v>501</v>
      </c>
      <c r="B353" s="140"/>
      <c r="C353" s="141">
        <v>1</v>
      </c>
      <c r="D353" s="143">
        <f t="shared" si="8"/>
        <v>204</v>
      </c>
      <c r="E353" s="142" t="s">
        <v>725</v>
      </c>
      <c r="F353" s="210"/>
    </row>
    <row r="354" spans="1:6" ht="38.25" outlineLevel="1" x14ac:dyDescent="0.25">
      <c r="A354" s="198" t="s">
        <v>503</v>
      </c>
      <c r="B354" s="140"/>
      <c r="C354" s="141">
        <v>2</v>
      </c>
      <c r="D354" s="143">
        <f t="shared" si="8"/>
        <v>407</v>
      </c>
      <c r="E354" s="142" t="s">
        <v>726</v>
      </c>
      <c r="F354" s="210"/>
    </row>
    <row r="355" spans="1:6" ht="25.5" outlineLevel="1" x14ac:dyDescent="0.25">
      <c r="A355" s="198" t="s">
        <v>505</v>
      </c>
      <c r="B355" s="140"/>
      <c r="C355" s="141">
        <v>2</v>
      </c>
      <c r="D355" s="143">
        <f t="shared" si="8"/>
        <v>407</v>
      </c>
      <c r="E355" s="142" t="s">
        <v>727</v>
      </c>
      <c r="F355" s="210"/>
    </row>
    <row r="356" spans="1:6" ht="25.5" outlineLevel="1" x14ac:dyDescent="0.25">
      <c r="A356" s="198" t="s">
        <v>728</v>
      </c>
      <c r="B356" s="140"/>
      <c r="C356" s="141">
        <v>2</v>
      </c>
      <c r="D356" s="143">
        <f t="shared" si="8"/>
        <v>407</v>
      </c>
      <c r="E356" s="142" t="s">
        <v>729</v>
      </c>
      <c r="F356" s="210"/>
    </row>
    <row r="357" spans="1:6" ht="38.25" outlineLevel="1" x14ac:dyDescent="0.25">
      <c r="A357" s="198" t="s">
        <v>730</v>
      </c>
      <c r="B357" s="140"/>
      <c r="C357" s="141">
        <v>2</v>
      </c>
      <c r="D357" s="143">
        <f t="shared" si="8"/>
        <v>407</v>
      </c>
      <c r="E357" s="142" t="s">
        <v>731</v>
      </c>
      <c r="F357" s="210"/>
    </row>
    <row r="358" spans="1:6" ht="25.5" outlineLevel="1" x14ac:dyDescent="0.25">
      <c r="A358" s="198" t="s">
        <v>732</v>
      </c>
      <c r="B358" s="140"/>
      <c r="C358" s="141">
        <v>2</v>
      </c>
      <c r="D358" s="143">
        <f t="shared" si="8"/>
        <v>407</v>
      </c>
      <c r="E358" s="142" t="s">
        <v>733</v>
      </c>
      <c r="F358" s="210"/>
    </row>
    <row r="359" spans="1:6" ht="76.5" outlineLevel="1" x14ac:dyDescent="0.25">
      <c r="A359" s="198" t="s">
        <v>734</v>
      </c>
      <c r="B359" s="140"/>
      <c r="C359" s="141">
        <v>2</v>
      </c>
      <c r="D359" s="143">
        <f t="shared" si="8"/>
        <v>407</v>
      </c>
      <c r="E359" s="142" t="s">
        <v>735</v>
      </c>
      <c r="F359" s="210"/>
    </row>
    <row r="360" spans="1:6" ht="25.5" outlineLevel="1" x14ac:dyDescent="0.25">
      <c r="A360" s="198" t="s">
        <v>736</v>
      </c>
      <c r="B360" s="140"/>
      <c r="C360" s="141">
        <v>2</v>
      </c>
      <c r="D360" s="143">
        <f t="shared" si="8"/>
        <v>407</v>
      </c>
      <c r="E360" s="142" t="s">
        <v>737</v>
      </c>
      <c r="F360" s="210"/>
    </row>
    <row r="361" spans="1:6" outlineLevel="1" x14ac:dyDescent="0.25">
      <c r="A361" s="198" t="s">
        <v>517</v>
      </c>
      <c r="B361" s="140"/>
      <c r="C361" s="141">
        <v>2</v>
      </c>
      <c r="D361" s="143">
        <f t="shared" si="8"/>
        <v>407</v>
      </c>
      <c r="E361" s="142" t="s">
        <v>738</v>
      </c>
      <c r="F361" s="210"/>
    </row>
    <row r="362" spans="1:6" outlineLevel="1" x14ac:dyDescent="0.25">
      <c r="A362" s="198" t="s">
        <v>519</v>
      </c>
      <c r="B362" s="140"/>
      <c r="C362" s="141">
        <v>2</v>
      </c>
      <c r="D362" s="143">
        <f t="shared" si="8"/>
        <v>407</v>
      </c>
      <c r="E362" s="142" t="s">
        <v>739</v>
      </c>
      <c r="F362" s="210"/>
    </row>
    <row r="363" spans="1:6" outlineLevel="1" x14ac:dyDescent="0.25">
      <c r="A363" s="231" t="s">
        <v>740</v>
      </c>
      <c r="B363" s="232"/>
      <c r="C363" s="233"/>
      <c r="D363" s="234"/>
      <c r="E363" s="235"/>
      <c r="F363" s="210"/>
    </row>
    <row r="364" spans="1:6" outlineLevel="1" x14ac:dyDescent="0.25">
      <c r="A364" s="194" t="s">
        <v>654</v>
      </c>
      <c r="B364" s="228"/>
      <c r="C364" s="229"/>
      <c r="D364" s="230"/>
      <c r="E364" s="228"/>
      <c r="F364" s="210"/>
    </row>
    <row r="365" spans="1:6" s="160" customFormat="1" ht="38.25" outlineLevel="1" x14ac:dyDescent="0.25">
      <c r="A365" s="236">
        <v>112</v>
      </c>
      <c r="B365" s="237"/>
      <c r="C365" s="80">
        <v>3</v>
      </c>
      <c r="D365" s="238">
        <f t="shared" ref="D365:D369" si="9">ROUND($D$5*C365,0)</f>
        <v>611</v>
      </c>
      <c r="E365" s="236" t="s">
        <v>741</v>
      </c>
      <c r="F365" s="210"/>
    </row>
    <row r="366" spans="1:6" s="160" customFormat="1" ht="102" outlineLevel="1" x14ac:dyDescent="0.25">
      <c r="A366" s="236">
        <v>113</v>
      </c>
      <c r="B366" s="236"/>
      <c r="C366" s="239">
        <v>3</v>
      </c>
      <c r="D366" s="240">
        <f t="shared" si="9"/>
        <v>611</v>
      </c>
      <c r="E366" s="241" t="s">
        <v>742</v>
      </c>
      <c r="F366" s="210"/>
    </row>
    <row r="367" spans="1:6" s="160" customFormat="1" ht="102" outlineLevel="1" x14ac:dyDescent="0.25">
      <c r="A367" s="236">
        <v>114</v>
      </c>
      <c r="B367" s="237"/>
      <c r="C367" s="80">
        <v>3</v>
      </c>
      <c r="D367" s="238">
        <f t="shared" si="9"/>
        <v>611</v>
      </c>
      <c r="E367" s="236" t="s">
        <v>743</v>
      </c>
      <c r="F367" s="210"/>
    </row>
    <row r="368" spans="1:6" s="160" customFormat="1" ht="51" outlineLevel="1" x14ac:dyDescent="0.25">
      <c r="A368" s="236" t="s">
        <v>412</v>
      </c>
      <c r="B368" s="239"/>
      <c r="C368" s="239">
        <v>3</v>
      </c>
      <c r="D368" s="240">
        <f t="shared" si="9"/>
        <v>611</v>
      </c>
      <c r="E368" s="236" t="s">
        <v>744</v>
      </c>
      <c r="F368" s="210"/>
    </row>
    <row r="369" spans="1:6" s="160" customFormat="1" ht="38.25" outlineLevel="1" x14ac:dyDescent="0.25">
      <c r="A369" s="236">
        <v>116</v>
      </c>
      <c r="B369" s="237"/>
      <c r="C369" s="80">
        <v>3</v>
      </c>
      <c r="D369" s="238">
        <f t="shared" si="9"/>
        <v>611</v>
      </c>
      <c r="E369" s="236" t="s">
        <v>745</v>
      </c>
      <c r="F369" s="210"/>
    </row>
    <row r="370" spans="1:6" outlineLevel="1" x14ac:dyDescent="0.25">
      <c r="A370" s="242" t="s">
        <v>746</v>
      </c>
      <c r="B370" s="243"/>
      <c r="C370" s="244"/>
      <c r="D370" s="245"/>
      <c r="E370" s="246"/>
    </row>
    <row r="371" spans="1:6" outlineLevel="1" x14ac:dyDescent="0.25">
      <c r="A371" s="194" t="s">
        <v>654</v>
      </c>
      <c r="B371" s="228"/>
      <c r="C371" s="229"/>
      <c r="D371" s="230"/>
      <c r="E371" s="228"/>
    </row>
    <row r="372" spans="1:6" ht="51" outlineLevel="1" x14ac:dyDescent="0.25">
      <c r="A372" s="211" t="s">
        <v>747</v>
      </c>
      <c r="B372" s="247"/>
      <c r="C372" s="21">
        <v>3</v>
      </c>
      <c r="D372" s="248">
        <f>ROUND($D$5*C372,0)</f>
        <v>611</v>
      </c>
      <c r="E372" s="211" t="s">
        <v>748</v>
      </c>
    </row>
    <row r="373" spans="1:6" ht="63.75" outlineLevel="1" x14ac:dyDescent="0.25">
      <c r="A373" s="211" t="s">
        <v>749</v>
      </c>
      <c r="B373" s="249"/>
      <c r="C373" s="250">
        <v>3</v>
      </c>
      <c r="D373" s="251">
        <f t="shared" ref="D373:D387" si="10">ROUND($D$5*C373,0)</f>
        <v>611</v>
      </c>
      <c r="E373" s="223" t="s">
        <v>750</v>
      </c>
    </row>
    <row r="374" spans="1:6" ht="51" outlineLevel="1" x14ac:dyDescent="0.25">
      <c r="A374" s="211" t="s">
        <v>751</v>
      </c>
      <c r="B374" s="247"/>
      <c r="C374" s="21">
        <v>3</v>
      </c>
      <c r="D374" s="248">
        <f t="shared" si="10"/>
        <v>611</v>
      </c>
      <c r="E374" s="211" t="s">
        <v>752</v>
      </c>
    </row>
    <row r="375" spans="1:6" ht="102" outlineLevel="1" x14ac:dyDescent="0.25">
      <c r="A375" s="211" t="s">
        <v>753</v>
      </c>
      <c r="B375" s="249"/>
      <c r="C375" s="250">
        <v>3</v>
      </c>
      <c r="D375" s="251">
        <f t="shared" si="10"/>
        <v>611</v>
      </c>
      <c r="E375" s="211" t="s">
        <v>754</v>
      </c>
    </row>
    <row r="376" spans="1:6" ht="63.75" outlineLevel="1" x14ac:dyDescent="0.25">
      <c r="A376" s="211" t="s">
        <v>755</v>
      </c>
      <c r="B376" s="247"/>
      <c r="C376" s="21">
        <v>3</v>
      </c>
      <c r="D376" s="248">
        <f t="shared" si="10"/>
        <v>611</v>
      </c>
      <c r="E376" s="211" t="s">
        <v>756</v>
      </c>
    </row>
    <row r="377" spans="1:6" ht="25.5" outlineLevel="1" x14ac:dyDescent="0.25">
      <c r="A377" s="211" t="s">
        <v>757</v>
      </c>
      <c r="B377" s="249"/>
      <c r="C377" s="21">
        <v>5</v>
      </c>
      <c r="D377" s="251">
        <f t="shared" si="10"/>
        <v>1018</v>
      </c>
      <c r="E377" s="211" t="s">
        <v>758</v>
      </c>
    </row>
    <row r="378" spans="1:6" ht="38.25" outlineLevel="1" x14ac:dyDescent="0.25">
      <c r="A378" s="211" t="s">
        <v>759</v>
      </c>
      <c r="B378" s="247"/>
      <c r="C378" s="21">
        <v>3</v>
      </c>
      <c r="D378" s="248">
        <f t="shared" si="10"/>
        <v>611</v>
      </c>
      <c r="E378" s="211" t="s">
        <v>760</v>
      </c>
    </row>
    <row r="379" spans="1:6" ht="38.25" outlineLevel="1" x14ac:dyDescent="0.25">
      <c r="A379" s="211" t="s">
        <v>761</v>
      </c>
      <c r="B379" s="249"/>
      <c r="C379" s="21">
        <v>3</v>
      </c>
      <c r="D379" s="251">
        <f t="shared" si="10"/>
        <v>611</v>
      </c>
      <c r="E379" s="211" t="s">
        <v>762</v>
      </c>
    </row>
    <row r="380" spans="1:6" ht="38.25" outlineLevel="1" x14ac:dyDescent="0.25">
      <c r="A380" s="211" t="s">
        <v>763</v>
      </c>
      <c r="B380" s="247"/>
      <c r="C380" s="21">
        <v>5</v>
      </c>
      <c r="D380" s="248">
        <f t="shared" si="10"/>
        <v>1018</v>
      </c>
      <c r="E380" s="211" t="s">
        <v>764</v>
      </c>
    </row>
    <row r="381" spans="1:6" ht="25.5" outlineLevel="1" x14ac:dyDescent="0.25">
      <c r="A381" s="211" t="s">
        <v>765</v>
      </c>
      <c r="B381" s="249"/>
      <c r="C381" s="250">
        <v>3</v>
      </c>
      <c r="D381" s="251">
        <f t="shared" si="10"/>
        <v>611</v>
      </c>
      <c r="E381" s="211" t="s">
        <v>766</v>
      </c>
    </row>
    <row r="382" spans="1:6" ht="25.5" outlineLevel="1" x14ac:dyDescent="0.25">
      <c r="A382" s="211" t="s">
        <v>767</v>
      </c>
      <c r="B382" s="247"/>
      <c r="C382" s="21">
        <v>3</v>
      </c>
      <c r="D382" s="248">
        <f t="shared" si="10"/>
        <v>611</v>
      </c>
      <c r="E382" s="211" t="s">
        <v>768</v>
      </c>
    </row>
    <row r="383" spans="1:6" ht="25.5" outlineLevel="1" x14ac:dyDescent="0.25">
      <c r="A383" s="211" t="s">
        <v>769</v>
      </c>
      <c r="B383" s="249"/>
      <c r="C383" s="250">
        <v>3</v>
      </c>
      <c r="D383" s="251">
        <f t="shared" si="10"/>
        <v>611</v>
      </c>
      <c r="E383" s="211" t="s">
        <v>770</v>
      </c>
    </row>
    <row r="384" spans="1:6" ht="51" outlineLevel="1" x14ac:dyDescent="0.25">
      <c r="A384" s="211" t="s">
        <v>771</v>
      </c>
      <c r="B384" s="247"/>
      <c r="C384" s="21">
        <v>3</v>
      </c>
      <c r="D384" s="248">
        <f t="shared" si="10"/>
        <v>611</v>
      </c>
      <c r="E384" s="211" t="s">
        <v>772</v>
      </c>
    </row>
    <row r="385" spans="1:8" ht="25.5" outlineLevel="1" x14ac:dyDescent="0.25">
      <c r="A385" s="211" t="s">
        <v>773</v>
      </c>
      <c r="B385" s="249"/>
      <c r="C385" s="250">
        <v>0.5</v>
      </c>
      <c r="D385" s="251">
        <f t="shared" si="10"/>
        <v>102</v>
      </c>
      <c r="E385" s="211" t="s">
        <v>774</v>
      </c>
    </row>
    <row r="386" spans="1:8" ht="25.5" outlineLevel="1" x14ac:dyDescent="0.25">
      <c r="A386" s="211" t="s">
        <v>775</v>
      </c>
      <c r="B386" s="247"/>
      <c r="C386" s="21">
        <v>5</v>
      </c>
      <c r="D386" s="248">
        <f t="shared" si="10"/>
        <v>1018</v>
      </c>
      <c r="E386" s="211" t="s">
        <v>776</v>
      </c>
    </row>
    <row r="387" spans="1:8" ht="51" outlineLevel="1" x14ac:dyDescent="0.25">
      <c r="A387" s="211" t="s">
        <v>777</v>
      </c>
      <c r="B387" s="249"/>
      <c r="C387" s="250">
        <v>5</v>
      </c>
      <c r="D387" s="251">
        <f t="shared" si="10"/>
        <v>1018</v>
      </c>
      <c r="E387" s="211" t="s">
        <v>778</v>
      </c>
    </row>
    <row r="388" spans="1:8" outlineLevel="1" x14ac:dyDescent="0.25">
      <c r="A388" s="252" t="s">
        <v>779</v>
      </c>
      <c r="B388" s="252"/>
      <c r="C388" s="253"/>
      <c r="D388" s="254"/>
      <c r="E388" s="252"/>
    </row>
    <row r="389" spans="1:8" outlineLevel="1" x14ac:dyDescent="0.25">
      <c r="A389" s="194" t="s">
        <v>654</v>
      </c>
      <c r="B389" s="194"/>
      <c r="C389" s="255"/>
      <c r="D389" s="256"/>
      <c r="E389" s="194"/>
    </row>
    <row r="390" spans="1:8" ht="51" outlineLevel="1" x14ac:dyDescent="0.25">
      <c r="A390" s="257" t="s">
        <v>780</v>
      </c>
      <c r="B390" s="247"/>
      <c r="C390" s="258">
        <v>3</v>
      </c>
      <c r="D390" s="248">
        <f>ROUND($D$5*C390,0)</f>
        <v>611</v>
      </c>
      <c r="E390" s="259" t="s">
        <v>781</v>
      </c>
      <c r="H390" s="210"/>
    </row>
    <row r="391" spans="1:8" ht="38.25" outlineLevel="1" x14ac:dyDescent="0.25">
      <c r="A391" s="260" t="s">
        <v>782</v>
      </c>
      <c r="B391" s="249"/>
      <c r="C391" s="250">
        <v>3</v>
      </c>
      <c r="D391" s="251">
        <f t="shared" ref="D391:D395" si="11">ROUND($D$5*C391,0)</f>
        <v>611</v>
      </c>
      <c r="E391" s="261" t="s">
        <v>783</v>
      </c>
      <c r="H391" s="210"/>
    </row>
    <row r="392" spans="1:8" ht="25.5" outlineLevel="1" x14ac:dyDescent="0.25">
      <c r="A392" s="257" t="s">
        <v>784</v>
      </c>
      <c r="B392" s="247"/>
      <c r="C392" s="258">
        <v>3</v>
      </c>
      <c r="D392" s="248">
        <f t="shared" si="11"/>
        <v>611</v>
      </c>
      <c r="E392" s="259" t="s">
        <v>785</v>
      </c>
      <c r="H392" s="210"/>
    </row>
    <row r="393" spans="1:8" ht="25.5" outlineLevel="1" x14ac:dyDescent="0.25">
      <c r="A393" s="260" t="s">
        <v>786</v>
      </c>
      <c r="B393" s="249"/>
      <c r="C393" s="250">
        <v>3</v>
      </c>
      <c r="D393" s="251">
        <f t="shared" si="11"/>
        <v>611</v>
      </c>
      <c r="E393" s="261" t="s">
        <v>787</v>
      </c>
      <c r="H393" s="210"/>
    </row>
    <row r="394" spans="1:8" ht="25.5" outlineLevel="1" x14ac:dyDescent="0.25">
      <c r="A394" s="211" t="s">
        <v>788</v>
      </c>
      <c r="B394" s="247"/>
      <c r="C394" s="21">
        <v>3</v>
      </c>
      <c r="D394" s="248">
        <f t="shared" si="11"/>
        <v>611</v>
      </c>
      <c r="E394" s="198" t="s">
        <v>789</v>
      </c>
      <c r="H394" s="210"/>
    </row>
    <row r="395" spans="1:8" ht="38.25" outlineLevel="1" x14ac:dyDescent="0.25">
      <c r="A395" s="260" t="s">
        <v>790</v>
      </c>
      <c r="B395" s="249"/>
      <c r="C395" s="250">
        <v>3</v>
      </c>
      <c r="D395" s="251">
        <f t="shared" si="11"/>
        <v>611</v>
      </c>
      <c r="E395" s="261" t="s">
        <v>791</v>
      </c>
      <c r="H395" s="210"/>
    </row>
    <row r="396" spans="1:8" x14ac:dyDescent="0.25">
      <c r="A396" s="252" t="s">
        <v>792</v>
      </c>
      <c r="B396" s="232"/>
      <c r="C396" s="233"/>
      <c r="D396" s="234"/>
      <c r="E396" s="232"/>
    </row>
    <row r="397" spans="1:8" x14ac:dyDescent="0.25">
      <c r="A397" s="194" t="s">
        <v>654</v>
      </c>
      <c r="B397" s="228"/>
      <c r="C397" s="229"/>
      <c r="D397" s="230"/>
      <c r="E397" s="228"/>
    </row>
    <row r="398" spans="1:8" ht="51" x14ac:dyDescent="0.25">
      <c r="A398" s="211" t="s">
        <v>793</v>
      </c>
      <c r="B398" s="247"/>
      <c r="C398" s="21">
        <v>3</v>
      </c>
      <c r="D398" s="248">
        <f>ROUND($D$5*C398,0)</f>
        <v>611</v>
      </c>
      <c r="E398" s="259" t="s">
        <v>781</v>
      </c>
      <c r="H398" s="210"/>
    </row>
    <row r="399" spans="1:8" ht="38.25" x14ac:dyDescent="0.25">
      <c r="A399" s="211" t="s">
        <v>794</v>
      </c>
      <c r="B399" s="249"/>
      <c r="C399" s="250">
        <v>3</v>
      </c>
      <c r="D399" s="251">
        <f t="shared" ref="D399:D410" si="12">ROUND($D$5*C399,0)</f>
        <v>611</v>
      </c>
      <c r="E399" s="261" t="s">
        <v>783</v>
      </c>
      <c r="H399" s="210"/>
    </row>
    <row r="400" spans="1:8" ht="38.25" x14ac:dyDescent="0.25">
      <c r="A400" s="211" t="s">
        <v>795</v>
      </c>
      <c r="B400" s="247"/>
      <c r="C400" s="21">
        <v>3</v>
      </c>
      <c r="D400" s="248">
        <f t="shared" si="12"/>
        <v>611</v>
      </c>
      <c r="E400" s="223" t="s">
        <v>796</v>
      </c>
      <c r="H400" s="210"/>
    </row>
    <row r="401" spans="1:8" ht="63.75" x14ac:dyDescent="0.25">
      <c r="A401" s="211" t="s">
        <v>797</v>
      </c>
      <c r="B401" s="249"/>
      <c r="C401" s="250">
        <v>3</v>
      </c>
      <c r="D401" s="251">
        <f t="shared" si="12"/>
        <v>611</v>
      </c>
      <c r="E401" s="223" t="s">
        <v>798</v>
      </c>
      <c r="H401" s="210"/>
    </row>
    <row r="402" spans="1:8" ht="38.25" x14ac:dyDescent="0.25">
      <c r="A402" s="211" t="s">
        <v>799</v>
      </c>
      <c r="B402" s="247"/>
      <c r="C402" s="21">
        <v>3</v>
      </c>
      <c r="D402" s="248">
        <f t="shared" si="12"/>
        <v>611</v>
      </c>
      <c r="E402" s="223" t="s">
        <v>800</v>
      </c>
      <c r="H402" s="210"/>
    </row>
    <row r="403" spans="1:8" ht="63.75" x14ac:dyDescent="0.25">
      <c r="A403" s="211" t="s">
        <v>801</v>
      </c>
      <c r="B403" s="249"/>
      <c r="C403" s="250">
        <v>3</v>
      </c>
      <c r="D403" s="251">
        <f t="shared" si="12"/>
        <v>611</v>
      </c>
      <c r="E403" s="223" t="s">
        <v>802</v>
      </c>
      <c r="H403" s="210"/>
    </row>
    <row r="404" spans="1:8" ht="25.5" x14ac:dyDescent="0.25">
      <c r="A404" s="211" t="s">
        <v>803</v>
      </c>
      <c r="B404" s="247"/>
      <c r="C404" s="21">
        <v>3</v>
      </c>
      <c r="D404" s="248">
        <f t="shared" si="12"/>
        <v>611</v>
      </c>
      <c r="E404" s="223" t="s">
        <v>804</v>
      </c>
      <c r="H404" s="210"/>
    </row>
    <row r="405" spans="1:8" ht="25.5" x14ac:dyDescent="0.25">
      <c r="A405" s="211" t="s">
        <v>805</v>
      </c>
      <c r="B405" s="249"/>
      <c r="C405" s="250">
        <v>3</v>
      </c>
      <c r="D405" s="251">
        <f t="shared" si="12"/>
        <v>611</v>
      </c>
      <c r="E405" s="223" t="s">
        <v>806</v>
      </c>
      <c r="H405" s="210"/>
    </row>
    <row r="406" spans="1:8" ht="25.5" x14ac:dyDescent="0.25">
      <c r="A406" s="211" t="s">
        <v>807</v>
      </c>
      <c r="B406" s="247"/>
      <c r="C406" s="21">
        <v>3</v>
      </c>
      <c r="D406" s="248">
        <f t="shared" si="12"/>
        <v>611</v>
      </c>
      <c r="E406" s="223" t="s">
        <v>808</v>
      </c>
      <c r="H406" s="210"/>
    </row>
    <row r="407" spans="1:8" ht="25.5" x14ac:dyDescent="0.25">
      <c r="A407" s="211" t="s">
        <v>809</v>
      </c>
      <c r="B407" s="249"/>
      <c r="C407" s="250">
        <v>3</v>
      </c>
      <c r="D407" s="251">
        <f t="shared" si="12"/>
        <v>611</v>
      </c>
      <c r="E407" s="223" t="s">
        <v>810</v>
      </c>
      <c r="H407" s="210"/>
    </row>
    <row r="408" spans="1:8" ht="38.25" x14ac:dyDescent="0.25">
      <c r="A408" s="211" t="s">
        <v>811</v>
      </c>
      <c r="B408" s="262"/>
      <c r="C408" s="21">
        <v>3</v>
      </c>
      <c r="D408" s="263">
        <f t="shared" si="12"/>
        <v>611</v>
      </c>
      <c r="E408" s="223" t="s">
        <v>812</v>
      </c>
      <c r="H408" s="210"/>
    </row>
    <row r="409" spans="1:8" ht="25.5" x14ac:dyDescent="0.25">
      <c r="A409" s="264" t="s">
        <v>813</v>
      </c>
      <c r="B409" s="265"/>
      <c r="C409" s="266">
        <v>3</v>
      </c>
      <c r="D409" s="251">
        <f t="shared" si="12"/>
        <v>611</v>
      </c>
      <c r="E409" s="267" t="s">
        <v>814</v>
      </c>
      <c r="H409" s="210"/>
    </row>
    <row r="410" spans="1:8" ht="25.5" x14ac:dyDescent="0.25">
      <c r="A410" s="264" t="s">
        <v>815</v>
      </c>
      <c r="B410" s="265"/>
      <c r="C410" s="266">
        <v>3</v>
      </c>
      <c r="D410" s="263">
        <f t="shared" si="12"/>
        <v>611</v>
      </c>
      <c r="E410" s="267" t="s">
        <v>595</v>
      </c>
      <c r="H410" s="210"/>
    </row>
    <row r="411" spans="1:8" x14ac:dyDescent="0.25">
      <c r="A411" s="252" t="s">
        <v>816</v>
      </c>
      <c r="B411" s="268"/>
      <c r="C411" s="269"/>
      <c r="D411" s="270"/>
      <c r="E411" s="271"/>
    </row>
    <row r="412" spans="1:8" x14ac:dyDescent="0.25">
      <c r="A412" s="194" t="s">
        <v>654</v>
      </c>
      <c r="B412" s="194"/>
      <c r="C412" s="255"/>
      <c r="D412" s="256"/>
      <c r="E412" s="194"/>
    </row>
    <row r="413" spans="1:8" ht="25.5" x14ac:dyDescent="0.25">
      <c r="A413" s="211" t="s">
        <v>817</v>
      </c>
      <c r="B413" s="272"/>
      <c r="C413" s="273">
        <v>3</v>
      </c>
      <c r="D413" s="274">
        <f>ROUND($D$5*C413,0)</f>
        <v>611</v>
      </c>
      <c r="E413" s="275" t="s">
        <v>818</v>
      </c>
      <c r="G413" s="210"/>
    </row>
    <row r="414" spans="1:8" ht="25.5" x14ac:dyDescent="0.25">
      <c r="A414" s="211" t="s">
        <v>819</v>
      </c>
      <c r="B414" s="276"/>
      <c r="C414" s="222">
        <v>3</v>
      </c>
      <c r="D414" s="277">
        <f>ROUND($D$5*C414,0)</f>
        <v>611</v>
      </c>
      <c r="E414" s="275" t="s">
        <v>820</v>
      </c>
      <c r="G414" s="210"/>
    </row>
    <row r="415" spans="1:8" x14ac:dyDescent="0.25">
      <c r="A415" s="278" t="s">
        <v>821</v>
      </c>
      <c r="B415" s="279"/>
      <c r="C415" s="279"/>
      <c r="D415" s="280"/>
      <c r="E415" s="281"/>
    </row>
    <row r="416" spans="1:8" ht="76.5" x14ac:dyDescent="0.25">
      <c r="A416" s="282" t="s">
        <v>822</v>
      </c>
      <c r="B416" s="283"/>
      <c r="C416" s="283"/>
      <c r="D416" s="284"/>
      <c r="E416" s="283"/>
    </row>
    <row r="417" spans="1:8" ht="51" x14ac:dyDescent="0.25">
      <c r="A417" s="211">
        <v>53</v>
      </c>
      <c r="B417" s="247"/>
      <c r="C417" s="21">
        <v>3</v>
      </c>
      <c r="D417" s="248">
        <f t="shared" ref="D417:D430" si="13">ROUND($D$5*C417,0)</f>
        <v>611</v>
      </c>
      <c r="E417" s="223" t="s">
        <v>823</v>
      </c>
      <c r="H417" s="210"/>
    </row>
    <row r="418" spans="1:8" ht="63.75" x14ac:dyDescent="0.25">
      <c r="A418" s="211">
        <v>54</v>
      </c>
      <c r="B418" s="249"/>
      <c r="C418" s="250">
        <v>3</v>
      </c>
      <c r="D418" s="251">
        <f t="shared" si="13"/>
        <v>611</v>
      </c>
      <c r="E418" s="223" t="s">
        <v>824</v>
      </c>
      <c r="H418" s="210"/>
    </row>
    <row r="419" spans="1:8" ht="76.5" x14ac:dyDescent="0.25">
      <c r="A419" s="211" t="s">
        <v>825</v>
      </c>
      <c r="B419" s="247"/>
      <c r="C419" s="21">
        <v>3</v>
      </c>
      <c r="D419" s="248">
        <f t="shared" si="13"/>
        <v>611</v>
      </c>
      <c r="E419" s="223" t="s">
        <v>826</v>
      </c>
      <c r="H419" s="210"/>
    </row>
    <row r="420" spans="1:8" ht="76.5" x14ac:dyDescent="0.25">
      <c r="A420" s="211" t="s">
        <v>827</v>
      </c>
      <c r="B420" s="249"/>
      <c r="C420" s="250">
        <v>3</v>
      </c>
      <c r="D420" s="251">
        <f t="shared" si="13"/>
        <v>611</v>
      </c>
      <c r="E420" s="285" t="s">
        <v>828</v>
      </c>
      <c r="H420" s="210"/>
    </row>
    <row r="421" spans="1:8" ht="25.5" x14ac:dyDescent="0.25">
      <c r="A421" s="211" t="s">
        <v>829</v>
      </c>
      <c r="B421" s="247"/>
      <c r="C421" s="21">
        <v>3</v>
      </c>
      <c r="D421" s="248">
        <f t="shared" si="13"/>
        <v>611</v>
      </c>
      <c r="E421" s="223" t="s">
        <v>830</v>
      </c>
      <c r="H421" s="210"/>
    </row>
    <row r="422" spans="1:8" ht="51" x14ac:dyDescent="0.25">
      <c r="A422" s="211" t="s">
        <v>831</v>
      </c>
      <c r="B422" s="249"/>
      <c r="C422" s="250">
        <v>3</v>
      </c>
      <c r="D422" s="251">
        <f t="shared" si="13"/>
        <v>611</v>
      </c>
      <c r="E422" s="223" t="s">
        <v>832</v>
      </c>
      <c r="H422" s="210"/>
    </row>
    <row r="423" spans="1:8" ht="38.25" x14ac:dyDescent="0.25">
      <c r="A423" s="211">
        <v>56</v>
      </c>
      <c r="B423" s="247"/>
      <c r="C423" s="21">
        <v>3</v>
      </c>
      <c r="D423" s="248">
        <f t="shared" si="13"/>
        <v>611</v>
      </c>
      <c r="E423" s="223" t="s">
        <v>833</v>
      </c>
      <c r="H423" s="210"/>
    </row>
    <row r="424" spans="1:8" ht="38.25" x14ac:dyDescent="0.25">
      <c r="A424" s="211">
        <v>58</v>
      </c>
      <c r="B424" s="249"/>
      <c r="C424" s="250">
        <v>3</v>
      </c>
      <c r="D424" s="251">
        <f t="shared" si="13"/>
        <v>611</v>
      </c>
      <c r="E424" s="223" t="s">
        <v>834</v>
      </c>
      <c r="H424" s="210"/>
    </row>
    <row r="425" spans="1:8" ht="51" x14ac:dyDescent="0.25">
      <c r="A425" s="211">
        <v>59</v>
      </c>
      <c r="B425" s="247"/>
      <c r="C425" s="21">
        <v>3</v>
      </c>
      <c r="D425" s="248">
        <f t="shared" si="13"/>
        <v>611</v>
      </c>
      <c r="E425" s="223" t="s">
        <v>835</v>
      </c>
      <c r="H425" s="210"/>
    </row>
    <row r="426" spans="1:8" ht="63.75" x14ac:dyDescent="0.25">
      <c r="A426" s="211">
        <v>60</v>
      </c>
      <c r="B426" s="249"/>
      <c r="C426" s="250">
        <v>3</v>
      </c>
      <c r="D426" s="251">
        <f t="shared" si="13"/>
        <v>611</v>
      </c>
      <c r="E426" s="223" t="s">
        <v>836</v>
      </c>
      <c r="H426" s="210"/>
    </row>
    <row r="427" spans="1:8" ht="38.25" x14ac:dyDescent="0.25">
      <c r="A427" s="211" t="s">
        <v>837</v>
      </c>
      <c r="B427" s="247"/>
      <c r="C427" s="21">
        <v>3</v>
      </c>
      <c r="D427" s="248">
        <f t="shared" si="13"/>
        <v>611</v>
      </c>
      <c r="E427" s="223" t="s">
        <v>838</v>
      </c>
      <c r="H427" s="210"/>
    </row>
    <row r="428" spans="1:8" ht="51" x14ac:dyDescent="0.25">
      <c r="A428" s="211" t="s">
        <v>839</v>
      </c>
      <c r="B428" s="249"/>
      <c r="C428" s="250">
        <v>3</v>
      </c>
      <c r="D428" s="251">
        <f t="shared" si="13"/>
        <v>611</v>
      </c>
      <c r="E428" s="223" t="s">
        <v>840</v>
      </c>
      <c r="H428" s="210"/>
    </row>
    <row r="429" spans="1:8" ht="25.5" x14ac:dyDescent="0.25">
      <c r="A429" s="211" t="s">
        <v>841</v>
      </c>
      <c r="B429" s="247"/>
      <c r="C429" s="21">
        <v>3</v>
      </c>
      <c r="D429" s="248">
        <f t="shared" si="13"/>
        <v>611</v>
      </c>
      <c r="E429" s="223" t="s">
        <v>842</v>
      </c>
      <c r="H429" s="210"/>
    </row>
    <row r="430" spans="1:8" ht="38.25" x14ac:dyDescent="0.25">
      <c r="A430" s="211" t="s">
        <v>843</v>
      </c>
      <c r="B430" s="249"/>
      <c r="C430" s="250">
        <v>3</v>
      </c>
      <c r="D430" s="251">
        <f t="shared" si="13"/>
        <v>611</v>
      </c>
      <c r="E430" s="223" t="s">
        <v>844</v>
      </c>
      <c r="H430" s="210"/>
    </row>
    <row r="431" spans="1:8" x14ac:dyDescent="0.25">
      <c r="A431" s="252" t="s">
        <v>845</v>
      </c>
      <c r="B431" s="232"/>
      <c r="C431" s="233"/>
      <c r="D431" s="234"/>
      <c r="E431" s="232"/>
    </row>
    <row r="432" spans="1:8" ht="89.25" x14ac:dyDescent="0.25">
      <c r="A432" s="286" t="s">
        <v>846</v>
      </c>
      <c r="B432" s="287"/>
      <c r="C432" s="196"/>
      <c r="D432" s="288"/>
      <c r="E432" s="287"/>
    </row>
    <row r="433" spans="1:7" ht="51" x14ac:dyDescent="0.25">
      <c r="A433" s="211">
        <v>53</v>
      </c>
      <c r="B433" s="247"/>
      <c r="C433" s="21">
        <v>3</v>
      </c>
      <c r="D433" s="248">
        <f t="shared" ref="D433:D445" si="14">ROUND($D$5*C433,0)</f>
        <v>611</v>
      </c>
      <c r="E433" s="223" t="s">
        <v>847</v>
      </c>
      <c r="G433" s="210"/>
    </row>
    <row r="434" spans="1:7" ht="76.5" x14ac:dyDescent="0.25">
      <c r="A434" s="211">
        <v>54</v>
      </c>
      <c r="B434" s="249"/>
      <c r="C434" s="250">
        <v>3</v>
      </c>
      <c r="D434" s="251">
        <f t="shared" si="14"/>
        <v>611</v>
      </c>
      <c r="E434" s="223" t="s">
        <v>848</v>
      </c>
      <c r="G434" s="210"/>
    </row>
    <row r="435" spans="1:7" ht="89.25" x14ac:dyDescent="0.25">
      <c r="A435" s="211" t="s">
        <v>825</v>
      </c>
      <c r="B435" s="247"/>
      <c r="C435" s="21">
        <v>3</v>
      </c>
      <c r="D435" s="248">
        <f t="shared" si="14"/>
        <v>611</v>
      </c>
      <c r="E435" s="223" t="s">
        <v>849</v>
      </c>
      <c r="G435" s="210"/>
    </row>
    <row r="436" spans="1:7" ht="76.5" x14ac:dyDescent="0.25">
      <c r="A436" s="211" t="s">
        <v>827</v>
      </c>
      <c r="B436" s="249"/>
      <c r="C436" s="250">
        <v>3</v>
      </c>
      <c r="D436" s="251">
        <f t="shared" si="14"/>
        <v>611</v>
      </c>
      <c r="E436" s="285" t="s">
        <v>850</v>
      </c>
      <c r="G436" s="210"/>
    </row>
    <row r="437" spans="1:7" ht="38.25" x14ac:dyDescent="0.25">
      <c r="A437" s="211" t="s">
        <v>829</v>
      </c>
      <c r="B437" s="247"/>
      <c r="C437" s="21">
        <v>3</v>
      </c>
      <c r="D437" s="248">
        <f t="shared" si="14"/>
        <v>611</v>
      </c>
      <c r="E437" s="223" t="s">
        <v>851</v>
      </c>
      <c r="G437" s="210"/>
    </row>
    <row r="438" spans="1:7" ht="51" x14ac:dyDescent="0.25">
      <c r="A438" s="211" t="s">
        <v>831</v>
      </c>
      <c r="B438" s="249"/>
      <c r="C438" s="250">
        <v>3</v>
      </c>
      <c r="D438" s="251">
        <f t="shared" si="14"/>
        <v>611</v>
      </c>
      <c r="E438" s="223" t="s">
        <v>852</v>
      </c>
      <c r="G438" s="210"/>
    </row>
    <row r="439" spans="1:7" ht="38.25" x14ac:dyDescent="0.25">
      <c r="A439" s="211">
        <v>56</v>
      </c>
      <c r="B439" s="247"/>
      <c r="C439" s="21">
        <v>3</v>
      </c>
      <c r="D439" s="248">
        <f t="shared" si="14"/>
        <v>611</v>
      </c>
      <c r="E439" s="223" t="s">
        <v>853</v>
      </c>
      <c r="G439" s="210"/>
    </row>
    <row r="440" spans="1:7" ht="51" x14ac:dyDescent="0.25">
      <c r="A440" s="211">
        <v>58</v>
      </c>
      <c r="B440" s="249"/>
      <c r="C440" s="250">
        <v>3</v>
      </c>
      <c r="D440" s="251">
        <f t="shared" si="14"/>
        <v>611</v>
      </c>
      <c r="E440" s="223" t="s">
        <v>854</v>
      </c>
      <c r="G440" s="210"/>
    </row>
    <row r="441" spans="1:7" ht="51" x14ac:dyDescent="0.25">
      <c r="A441" s="211">
        <v>59</v>
      </c>
      <c r="B441" s="247"/>
      <c r="C441" s="21">
        <v>3</v>
      </c>
      <c r="D441" s="248">
        <f t="shared" si="14"/>
        <v>611</v>
      </c>
      <c r="E441" s="223" t="s">
        <v>855</v>
      </c>
      <c r="G441" s="210"/>
    </row>
    <row r="442" spans="1:7" ht="51" x14ac:dyDescent="0.25">
      <c r="A442" s="211" t="s">
        <v>837</v>
      </c>
      <c r="B442" s="249"/>
      <c r="C442" s="250">
        <v>3</v>
      </c>
      <c r="D442" s="251">
        <f t="shared" si="14"/>
        <v>611</v>
      </c>
      <c r="E442" s="223" t="s">
        <v>856</v>
      </c>
      <c r="G442" s="210"/>
    </row>
    <row r="443" spans="1:7" ht="51" x14ac:dyDescent="0.25">
      <c r="A443" s="211" t="s">
        <v>839</v>
      </c>
      <c r="B443" s="211"/>
      <c r="C443" s="211">
        <v>3</v>
      </c>
      <c r="D443" s="289">
        <f t="shared" si="14"/>
        <v>611</v>
      </c>
      <c r="E443" s="223" t="s">
        <v>857</v>
      </c>
      <c r="G443" s="210"/>
    </row>
    <row r="444" spans="1:7" ht="38.25" x14ac:dyDescent="0.25">
      <c r="A444" s="211" t="s">
        <v>841</v>
      </c>
      <c r="B444" s="249"/>
      <c r="C444" s="250">
        <v>3</v>
      </c>
      <c r="D444" s="251">
        <f t="shared" si="14"/>
        <v>611</v>
      </c>
      <c r="E444" s="223" t="s">
        <v>858</v>
      </c>
      <c r="G444" s="210"/>
    </row>
    <row r="445" spans="1:7" ht="38.25" x14ac:dyDescent="0.25">
      <c r="A445" s="211" t="s">
        <v>843</v>
      </c>
      <c r="B445" s="211"/>
      <c r="C445" s="211">
        <v>3</v>
      </c>
      <c r="D445" s="289">
        <f t="shared" si="14"/>
        <v>611</v>
      </c>
      <c r="E445" s="223" t="s">
        <v>859</v>
      </c>
      <c r="G445" s="210"/>
    </row>
    <row r="446" spans="1:7" x14ac:dyDescent="0.25">
      <c r="A446" s="252" t="s">
        <v>860</v>
      </c>
      <c r="B446" s="232"/>
      <c r="C446" s="233"/>
      <c r="D446" s="234"/>
      <c r="E446" s="232"/>
    </row>
    <row r="447" spans="1:7" ht="76.5" x14ac:dyDescent="0.25">
      <c r="A447" s="282" t="s">
        <v>861</v>
      </c>
      <c r="B447" s="283"/>
      <c r="C447" s="290"/>
      <c r="D447" s="284"/>
      <c r="E447" s="283"/>
    </row>
    <row r="448" spans="1:7" ht="38.25" x14ac:dyDescent="0.25">
      <c r="A448" s="211">
        <v>66</v>
      </c>
      <c r="B448" s="247"/>
      <c r="C448" s="21">
        <v>3</v>
      </c>
      <c r="D448" s="248">
        <f t="shared" ref="D448:D460" si="15">ROUND($D$5*C448,0)</f>
        <v>611</v>
      </c>
      <c r="E448" s="275" t="s">
        <v>862</v>
      </c>
      <c r="G448" s="210"/>
    </row>
    <row r="449" spans="1:7" x14ac:dyDescent="0.25">
      <c r="A449" s="211">
        <v>68</v>
      </c>
      <c r="B449" s="249"/>
      <c r="C449" s="250">
        <v>3</v>
      </c>
      <c r="D449" s="251">
        <f t="shared" si="15"/>
        <v>611</v>
      </c>
      <c r="E449" s="275" t="s">
        <v>863</v>
      </c>
      <c r="G449" s="210"/>
    </row>
    <row r="450" spans="1:7" ht="63.75" x14ac:dyDescent="0.25">
      <c r="A450" s="211">
        <v>69</v>
      </c>
      <c r="B450" s="247"/>
      <c r="C450" s="21">
        <v>3</v>
      </c>
      <c r="D450" s="248">
        <f t="shared" si="15"/>
        <v>611</v>
      </c>
      <c r="E450" s="275" t="s">
        <v>864</v>
      </c>
      <c r="G450" s="210"/>
    </row>
    <row r="451" spans="1:7" ht="89.25" x14ac:dyDescent="0.25">
      <c r="A451" s="211" t="s">
        <v>865</v>
      </c>
      <c r="B451" s="249"/>
      <c r="C451" s="250">
        <v>3</v>
      </c>
      <c r="D451" s="251">
        <f t="shared" si="15"/>
        <v>611</v>
      </c>
      <c r="E451" s="275" t="s">
        <v>866</v>
      </c>
      <c r="G451" s="210"/>
    </row>
    <row r="452" spans="1:7" ht="38.25" x14ac:dyDescent="0.25">
      <c r="A452" s="211" t="s">
        <v>867</v>
      </c>
      <c r="B452" s="247"/>
      <c r="C452" s="21">
        <v>3</v>
      </c>
      <c r="D452" s="248">
        <f t="shared" si="15"/>
        <v>611</v>
      </c>
      <c r="E452" s="275" t="s">
        <v>868</v>
      </c>
      <c r="G452" s="210"/>
    </row>
    <row r="453" spans="1:7" ht="38.25" x14ac:dyDescent="0.25">
      <c r="A453" s="211" t="s">
        <v>869</v>
      </c>
      <c r="B453" s="249"/>
      <c r="C453" s="250">
        <v>3</v>
      </c>
      <c r="D453" s="251">
        <f t="shared" si="15"/>
        <v>611</v>
      </c>
      <c r="E453" s="275" t="s">
        <v>870</v>
      </c>
      <c r="G453" s="210"/>
    </row>
    <row r="454" spans="1:7" ht="25.5" x14ac:dyDescent="0.25">
      <c r="A454" s="211">
        <v>73</v>
      </c>
      <c r="B454" s="247"/>
      <c r="C454" s="21">
        <v>3</v>
      </c>
      <c r="D454" s="248">
        <f t="shared" si="15"/>
        <v>611</v>
      </c>
      <c r="E454" s="275" t="s">
        <v>871</v>
      </c>
      <c r="G454" s="210"/>
    </row>
    <row r="455" spans="1:7" ht="38.25" x14ac:dyDescent="0.25">
      <c r="A455" s="211">
        <v>74</v>
      </c>
      <c r="B455" s="249"/>
      <c r="C455" s="250">
        <v>3</v>
      </c>
      <c r="D455" s="251">
        <f t="shared" si="15"/>
        <v>611</v>
      </c>
      <c r="E455" s="275" t="s">
        <v>872</v>
      </c>
      <c r="G455" s="210"/>
    </row>
    <row r="456" spans="1:7" ht="89.25" x14ac:dyDescent="0.25">
      <c r="A456" s="211" t="s">
        <v>873</v>
      </c>
      <c r="B456" s="247"/>
      <c r="C456" s="21">
        <v>3</v>
      </c>
      <c r="D456" s="248">
        <f t="shared" si="15"/>
        <v>611</v>
      </c>
      <c r="E456" s="275" t="s">
        <v>874</v>
      </c>
      <c r="G456" s="210"/>
    </row>
    <row r="457" spans="1:7" ht="38.25" x14ac:dyDescent="0.25">
      <c r="A457" s="211" t="s">
        <v>875</v>
      </c>
      <c r="B457" s="249"/>
      <c r="C457" s="250">
        <v>3</v>
      </c>
      <c r="D457" s="251">
        <f t="shared" si="15"/>
        <v>611</v>
      </c>
      <c r="E457" s="275" t="s">
        <v>876</v>
      </c>
      <c r="G457" s="210"/>
    </row>
    <row r="458" spans="1:7" ht="38.25" x14ac:dyDescent="0.25">
      <c r="A458" s="211" t="s">
        <v>877</v>
      </c>
      <c r="B458" s="247"/>
      <c r="C458" s="21">
        <v>3</v>
      </c>
      <c r="D458" s="248">
        <f t="shared" si="15"/>
        <v>611</v>
      </c>
      <c r="E458" s="275" t="s">
        <v>878</v>
      </c>
      <c r="G458" s="210"/>
    </row>
    <row r="459" spans="1:7" ht="38.25" x14ac:dyDescent="0.25">
      <c r="A459" s="211" t="s">
        <v>879</v>
      </c>
      <c r="B459" s="249"/>
      <c r="C459" s="250">
        <v>3</v>
      </c>
      <c r="D459" s="251">
        <f t="shared" si="15"/>
        <v>611</v>
      </c>
      <c r="E459" s="275" t="s">
        <v>880</v>
      </c>
      <c r="G459" s="210"/>
    </row>
    <row r="460" spans="1:7" ht="38.25" x14ac:dyDescent="0.25">
      <c r="A460" s="211" t="s">
        <v>881</v>
      </c>
      <c r="B460" s="247"/>
      <c r="C460" s="21">
        <v>3</v>
      </c>
      <c r="D460" s="248">
        <f t="shared" si="15"/>
        <v>611</v>
      </c>
      <c r="E460" s="275" t="s">
        <v>882</v>
      </c>
      <c r="G460" s="210"/>
    </row>
    <row r="461" spans="1:7" x14ac:dyDescent="0.25">
      <c r="A461" s="252" t="s">
        <v>883</v>
      </c>
      <c r="B461" s="232"/>
      <c r="C461" s="233"/>
      <c r="D461" s="234"/>
      <c r="E461" s="232"/>
      <c r="G461" s="210"/>
    </row>
    <row r="462" spans="1:7" ht="89.25" x14ac:dyDescent="0.25">
      <c r="A462" s="291" t="s">
        <v>884</v>
      </c>
      <c r="B462" s="292"/>
      <c r="C462" s="293"/>
      <c r="D462" s="294"/>
      <c r="E462" s="292"/>
    </row>
    <row r="463" spans="1:7" ht="38.25" x14ac:dyDescent="0.25">
      <c r="A463" s="211">
        <v>66</v>
      </c>
      <c r="B463" s="247"/>
      <c r="C463" s="21">
        <v>3</v>
      </c>
      <c r="D463" s="248">
        <f t="shared" ref="D463:D476" si="16">ROUND($D$5*C463,0)</f>
        <v>611</v>
      </c>
      <c r="E463" s="275" t="s">
        <v>885</v>
      </c>
      <c r="G463" s="210"/>
    </row>
    <row r="464" spans="1:7" x14ac:dyDescent="0.25">
      <c r="A464" s="211">
        <v>68</v>
      </c>
      <c r="B464" s="249"/>
      <c r="C464" s="250">
        <v>3</v>
      </c>
      <c r="D464" s="251">
        <f t="shared" si="16"/>
        <v>611</v>
      </c>
      <c r="E464" s="275" t="s">
        <v>886</v>
      </c>
      <c r="G464" s="210"/>
    </row>
    <row r="465" spans="1:8" ht="63.75" x14ac:dyDescent="0.25">
      <c r="A465" s="211">
        <v>69</v>
      </c>
      <c r="B465" s="247"/>
      <c r="C465" s="21">
        <v>3</v>
      </c>
      <c r="D465" s="248">
        <f t="shared" si="16"/>
        <v>611</v>
      </c>
      <c r="E465" s="275" t="s">
        <v>887</v>
      </c>
      <c r="G465" s="210"/>
    </row>
    <row r="466" spans="1:8" ht="89.25" x14ac:dyDescent="0.25">
      <c r="A466" s="211" t="s">
        <v>865</v>
      </c>
      <c r="B466" s="249"/>
      <c r="C466" s="250">
        <v>3</v>
      </c>
      <c r="D466" s="251">
        <f t="shared" si="16"/>
        <v>611</v>
      </c>
      <c r="E466" s="275" t="s">
        <v>888</v>
      </c>
      <c r="G466" s="210"/>
    </row>
    <row r="467" spans="1:8" ht="38.25" x14ac:dyDescent="0.25">
      <c r="A467" s="211" t="s">
        <v>867</v>
      </c>
      <c r="B467" s="247"/>
      <c r="C467" s="21">
        <v>3</v>
      </c>
      <c r="D467" s="248">
        <f t="shared" si="16"/>
        <v>611</v>
      </c>
      <c r="E467" s="275" t="s">
        <v>889</v>
      </c>
      <c r="G467" s="210"/>
    </row>
    <row r="468" spans="1:8" ht="38.25" x14ac:dyDescent="0.25">
      <c r="A468" s="211" t="s">
        <v>869</v>
      </c>
      <c r="B468" s="249"/>
      <c r="C468" s="250">
        <v>3</v>
      </c>
      <c r="D468" s="251">
        <f t="shared" si="16"/>
        <v>611</v>
      </c>
      <c r="E468" s="275" t="s">
        <v>890</v>
      </c>
      <c r="G468" s="210"/>
    </row>
    <row r="469" spans="1:8" ht="38.25" x14ac:dyDescent="0.25">
      <c r="A469" s="211">
        <v>73</v>
      </c>
      <c r="B469" s="247"/>
      <c r="C469" s="21">
        <v>3</v>
      </c>
      <c r="D469" s="248">
        <f t="shared" si="16"/>
        <v>611</v>
      </c>
      <c r="E469" s="275" t="s">
        <v>891</v>
      </c>
      <c r="G469" s="210"/>
    </row>
    <row r="470" spans="1:8" ht="38.25" x14ac:dyDescent="0.25">
      <c r="A470" s="211">
        <v>74</v>
      </c>
      <c r="B470" s="249"/>
      <c r="C470" s="250">
        <v>3</v>
      </c>
      <c r="D470" s="251">
        <f t="shared" si="16"/>
        <v>611</v>
      </c>
      <c r="E470" s="275" t="s">
        <v>892</v>
      </c>
      <c r="G470" s="210"/>
    </row>
    <row r="471" spans="1:8" ht="89.25" x14ac:dyDescent="0.25">
      <c r="A471" s="211" t="s">
        <v>873</v>
      </c>
      <c r="B471" s="247"/>
      <c r="C471" s="21">
        <v>3</v>
      </c>
      <c r="D471" s="248">
        <f t="shared" si="16"/>
        <v>611</v>
      </c>
      <c r="E471" s="275" t="s">
        <v>893</v>
      </c>
      <c r="G471" s="210"/>
    </row>
    <row r="472" spans="1:8" ht="25.5" x14ac:dyDescent="0.25">
      <c r="A472" s="211" t="s">
        <v>875</v>
      </c>
      <c r="B472" s="249"/>
      <c r="C472" s="250">
        <v>3</v>
      </c>
      <c r="D472" s="251">
        <f t="shared" si="16"/>
        <v>611</v>
      </c>
      <c r="E472" s="275" t="s">
        <v>894</v>
      </c>
      <c r="G472" s="210"/>
    </row>
    <row r="473" spans="1:8" ht="25.5" x14ac:dyDescent="0.25">
      <c r="A473" s="211" t="s">
        <v>877</v>
      </c>
      <c r="B473" s="247"/>
      <c r="C473" s="21">
        <v>3</v>
      </c>
      <c r="D473" s="248">
        <f t="shared" si="16"/>
        <v>611</v>
      </c>
      <c r="E473" s="275" t="s">
        <v>895</v>
      </c>
      <c r="G473" s="210"/>
    </row>
    <row r="474" spans="1:8" ht="38.25" x14ac:dyDescent="0.25">
      <c r="A474" s="211" t="s">
        <v>879</v>
      </c>
      <c r="B474" s="249"/>
      <c r="C474" s="250">
        <v>3</v>
      </c>
      <c r="D474" s="251">
        <f t="shared" si="16"/>
        <v>611</v>
      </c>
      <c r="E474" s="275" t="s">
        <v>896</v>
      </c>
      <c r="G474" s="210"/>
    </row>
    <row r="475" spans="1:8" ht="51" x14ac:dyDescent="0.25">
      <c r="A475" s="211" t="s">
        <v>881</v>
      </c>
      <c r="B475" s="262"/>
      <c r="C475" s="21">
        <v>3</v>
      </c>
      <c r="D475" s="263">
        <f t="shared" si="16"/>
        <v>611</v>
      </c>
      <c r="E475" s="275" t="s">
        <v>897</v>
      </c>
      <c r="G475" s="210"/>
    </row>
    <row r="476" spans="1:8" x14ac:dyDescent="0.25">
      <c r="A476" s="252" t="s">
        <v>898</v>
      </c>
      <c r="B476" s="252"/>
      <c r="C476" s="253"/>
      <c r="D476" s="295">
        <f t="shared" si="16"/>
        <v>0</v>
      </c>
      <c r="E476" s="252"/>
    </row>
    <row r="477" spans="1:8" ht="76.5" x14ac:dyDescent="0.25">
      <c r="A477" s="291" t="s">
        <v>899</v>
      </c>
      <c r="B477" s="292"/>
      <c r="C477" s="293"/>
      <c r="D477" s="294"/>
      <c r="E477" s="292"/>
    </row>
    <row r="478" spans="1:8" ht="25.5" x14ac:dyDescent="0.25">
      <c r="A478" s="211" t="s">
        <v>900</v>
      </c>
      <c r="B478" s="249"/>
      <c r="C478" s="250">
        <v>3</v>
      </c>
      <c r="D478" s="251">
        <f>ROUND($D$5*C478,0)</f>
        <v>611</v>
      </c>
      <c r="E478" s="211" t="s">
        <v>901</v>
      </c>
      <c r="H478" s="210"/>
    </row>
    <row r="479" spans="1:8" ht="165.75" x14ac:dyDescent="0.25">
      <c r="A479" s="257" t="s">
        <v>902</v>
      </c>
      <c r="B479" s="247"/>
      <c r="C479" s="258">
        <v>3</v>
      </c>
      <c r="D479" s="248">
        <f t="shared" ref="D479:D510" si="17">ROUND($D$5*C479,0)</f>
        <v>611</v>
      </c>
      <c r="E479" s="257" t="s">
        <v>903</v>
      </c>
      <c r="H479" s="210"/>
    </row>
    <row r="480" spans="1:8" ht="25.5" x14ac:dyDescent="0.25">
      <c r="A480" s="211" t="s">
        <v>904</v>
      </c>
      <c r="B480" s="249"/>
      <c r="C480" s="250">
        <v>3</v>
      </c>
      <c r="D480" s="251">
        <f t="shared" si="17"/>
        <v>611</v>
      </c>
      <c r="E480" s="211" t="s">
        <v>905</v>
      </c>
      <c r="H480" s="210"/>
    </row>
    <row r="481" spans="1:8" ht="165.75" x14ac:dyDescent="0.25">
      <c r="A481" s="257" t="s">
        <v>906</v>
      </c>
      <c r="B481" s="247"/>
      <c r="C481" s="258">
        <v>3</v>
      </c>
      <c r="D481" s="248">
        <f t="shared" si="17"/>
        <v>611</v>
      </c>
      <c r="E481" s="257" t="s">
        <v>907</v>
      </c>
      <c r="H481" s="210"/>
    </row>
    <row r="482" spans="1:8" ht="25.5" x14ac:dyDescent="0.25">
      <c r="A482" s="211" t="s">
        <v>908</v>
      </c>
      <c r="B482" s="249"/>
      <c r="C482" s="250">
        <v>3</v>
      </c>
      <c r="D482" s="251">
        <f t="shared" si="17"/>
        <v>611</v>
      </c>
      <c r="E482" s="211" t="s">
        <v>909</v>
      </c>
      <c r="H482" s="210"/>
    </row>
    <row r="483" spans="1:8" ht="51" x14ac:dyDescent="0.25">
      <c r="A483" s="257" t="s">
        <v>910</v>
      </c>
      <c r="B483" s="262"/>
      <c r="C483" s="258">
        <v>3</v>
      </c>
      <c r="D483" s="263">
        <f t="shared" si="17"/>
        <v>611</v>
      </c>
      <c r="E483" s="257" t="s">
        <v>911</v>
      </c>
      <c r="H483" s="210"/>
    </row>
    <row r="484" spans="1:8" ht="63.75" x14ac:dyDescent="0.25">
      <c r="A484" s="211" t="s">
        <v>912</v>
      </c>
      <c r="B484" s="249"/>
      <c r="C484" s="250">
        <v>3</v>
      </c>
      <c r="D484" s="251">
        <f t="shared" si="17"/>
        <v>611</v>
      </c>
      <c r="E484" s="211" t="s">
        <v>913</v>
      </c>
      <c r="H484" s="210"/>
    </row>
    <row r="485" spans="1:8" ht="89.25" x14ac:dyDescent="0.25">
      <c r="A485" s="257" t="s">
        <v>914</v>
      </c>
      <c r="B485" s="247"/>
      <c r="C485" s="258">
        <v>3</v>
      </c>
      <c r="D485" s="248">
        <f t="shared" si="17"/>
        <v>611</v>
      </c>
      <c r="E485" s="257" t="s">
        <v>915</v>
      </c>
      <c r="H485" s="210"/>
    </row>
    <row r="486" spans="1:8" ht="114.75" x14ac:dyDescent="0.25">
      <c r="A486" s="211" t="s">
        <v>916</v>
      </c>
      <c r="B486" s="249"/>
      <c r="C486" s="250">
        <v>3</v>
      </c>
      <c r="D486" s="251">
        <f t="shared" si="17"/>
        <v>611</v>
      </c>
      <c r="E486" s="211" t="s">
        <v>917</v>
      </c>
      <c r="H486" s="210"/>
    </row>
    <row r="487" spans="1:8" ht="102" x14ac:dyDescent="0.25">
      <c r="A487" s="257" t="s">
        <v>918</v>
      </c>
      <c r="B487" s="247"/>
      <c r="C487" s="258">
        <v>3</v>
      </c>
      <c r="D487" s="248">
        <f t="shared" si="17"/>
        <v>611</v>
      </c>
      <c r="E487" s="257" t="s">
        <v>919</v>
      </c>
      <c r="H487" s="210"/>
    </row>
    <row r="488" spans="1:8" ht="127.5" x14ac:dyDescent="0.25">
      <c r="A488" s="211" t="s">
        <v>920</v>
      </c>
      <c r="B488" s="249"/>
      <c r="C488" s="250">
        <v>3</v>
      </c>
      <c r="D488" s="251">
        <f t="shared" si="17"/>
        <v>611</v>
      </c>
      <c r="E488" s="211" t="s">
        <v>921</v>
      </c>
      <c r="H488" s="210"/>
    </row>
    <row r="489" spans="1:8" ht="89.25" x14ac:dyDescent="0.25">
      <c r="A489" s="257" t="s">
        <v>922</v>
      </c>
      <c r="B489" s="262"/>
      <c r="C489" s="258">
        <v>3</v>
      </c>
      <c r="D489" s="263">
        <f t="shared" si="17"/>
        <v>611</v>
      </c>
      <c r="E489" s="257" t="s">
        <v>923</v>
      </c>
      <c r="H489" s="210"/>
    </row>
    <row r="490" spans="1:8" ht="25.5" x14ac:dyDescent="0.25">
      <c r="A490" s="211" t="s">
        <v>924</v>
      </c>
      <c r="B490" s="249"/>
      <c r="C490" s="250">
        <v>3</v>
      </c>
      <c r="D490" s="251">
        <f t="shared" si="17"/>
        <v>611</v>
      </c>
      <c r="E490" s="211" t="s">
        <v>925</v>
      </c>
      <c r="H490" s="210"/>
    </row>
    <row r="491" spans="1:8" ht="89.25" x14ac:dyDescent="0.25">
      <c r="A491" s="257" t="s">
        <v>926</v>
      </c>
      <c r="B491" s="247"/>
      <c r="C491" s="258">
        <v>3</v>
      </c>
      <c r="D491" s="248">
        <f t="shared" si="17"/>
        <v>611</v>
      </c>
      <c r="E491" s="257" t="s">
        <v>927</v>
      </c>
      <c r="H491" s="210"/>
    </row>
    <row r="492" spans="1:8" ht="25.5" x14ac:dyDescent="0.25">
      <c r="A492" s="211" t="s">
        <v>928</v>
      </c>
      <c r="B492" s="249"/>
      <c r="C492" s="250">
        <v>3</v>
      </c>
      <c r="D492" s="251">
        <f t="shared" si="17"/>
        <v>611</v>
      </c>
      <c r="E492" s="211" t="s">
        <v>929</v>
      </c>
      <c r="H492" s="210"/>
    </row>
    <row r="493" spans="1:8" ht="89.25" x14ac:dyDescent="0.25">
      <c r="A493" s="257">
        <v>88</v>
      </c>
      <c r="B493" s="247"/>
      <c r="C493" s="258">
        <v>3</v>
      </c>
      <c r="D493" s="248">
        <f t="shared" si="17"/>
        <v>611</v>
      </c>
      <c r="E493" s="257" t="s">
        <v>930</v>
      </c>
      <c r="H493" s="210"/>
    </row>
    <row r="494" spans="1:8" ht="102" x14ac:dyDescent="0.25">
      <c r="A494" s="211">
        <v>90</v>
      </c>
      <c r="B494" s="249"/>
      <c r="C494" s="250">
        <v>3</v>
      </c>
      <c r="D494" s="251">
        <f t="shared" si="17"/>
        <v>611</v>
      </c>
      <c r="E494" s="211" t="s">
        <v>931</v>
      </c>
      <c r="H494" s="210"/>
    </row>
    <row r="495" spans="1:8" ht="25.5" x14ac:dyDescent="0.25">
      <c r="A495" s="257">
        <v>91</v>
      </c>
      <c r="B495" s="262"/>
      <c r="C495" s="258">
        <v>3</v>
      </c>
      <c r="D495" s="263">
        <f t="shared" si="17"/>
        <v>611</v>
      </c>
      <c r="E495" s="257" t="s">
        <v>932</v>
      </c>
      <c r="H495" s="210"/>
    </row>
    <row r="496" spans="1:8" ht="38.25" x14ac:dyDescent="0.25">
      <c r="A496" s="211" t="s">
        <v>933</v>
      </c>
      <c r="B496" s="249"/>
      <c r="C496" s="250">
        <v>3</v>
      </c>
      <c r="D496" s="251">
        <f t="shared" si="17"/>
        <v>611</v>
      </c>
      <c r="E496" s="211" t="s">
        <v>934</v>
      </c>
      <c r="H496" s="210"/>
    </row>
    <row r="497" spans="1:8" ht="25.5" x14ac:dyDescent="0.25">
      <c r="A497" s="257" t="s">
        <v>935</v>
      </c>
      <c r="B497" s="247"/>
      <c r="C497" s="258">
        <v>3</v>
      </c>
      <c r="D497" s="248">
        <f t="shared" si="17"/>
        <v>611</v>
      </c>
      <c r="E497" s="257" t="s">
        <v>936</v>
      </c>
      <c r="H497" s="210"/>
    </row>
    <row r="498" spans="1:8" ht="38.25" x14ac:dyDescent="0.25">
      <c r="A498" s="211" t="s">
        <v>937</v>
      </c>
      <c r="B498" s="249"/>
      <c r="C498" s="250">
        <v>3</v>
      </c>
      <c r="D498" s="251">
        <f t="shared" si="17"/>
        <v>611</v>
      </c>
      <c r="E498" s="211" t="s">
        <v>938</v>
      </c>
      <c r="H498" s="210"/>
    </row>
    <row r="499" spans="1:8" ht="63.75" x14ac:dyDescent="0.25">
      <c r="A499" s="257" t="s">
        <v>939</v>
      </c>
      <c r="B499" s="247"/>
      <c r="C499" s="258">
        <v>3</v>
      </c>
      <c r="D499" s="248">
        <f t="shared" si="17"/>
        <v>611</v>
      </c>
      <c r="E499" s="257" t="s">
        <v>940</v>
      </c>
      <c r="H499" s="210"/>
    </row>
    <row r="500" spans="1:8" ht="25.5" x14ac:dyDescent="0.25">
      <c r="A500" s="211" t="s">
        <v>941</v>
      </c>
      <c r="B500" s="249"/>
      <c r="C500" s="250">
        <v>3</v>
      </c>
      <c r="D500" s="251">
        <f t="shared" si="17"/>
        <v>611</v>
      </c>
      <c r="E500" s="211" t="s">
        <v>942</v>
      </c>
      <c r="H500" s="210"/>
    </row>
    <row r="501" spans="1:8" ht="25.5" x14ac:dyDescent="0.25">
      <c r="A501" s="257" t="s">
        <v>943</v>
      </c>
      <c r="B501" s="262"/>
      <c r="C501" s="258">
        <v>3</v>
      </c>
      <c r="D501" s="263">
        <f t="shared" si="17"/>
        <v>611</v>
      </c>
      <c r="E501" s="257" t="s">
        <v>944</v>
      </c>
      <c r="H501" s="210"/>
    </row>
    <row r="502" spans="1:8" ht="25.5" x14ac:dyDescent="0.25">
      <c r="A502" s="211" t="s">
        <v>945</v>
      </c>
      <c r="B502" s="249"/>
      <c r="C502" s="250">
        <v>3</v>
      </c>
      <c r="D502" s="251">
        <f t="shared" si="17"/>
        <v>611</v>
      </c>
      <c r="E502" s="211" t="s">
        <v>946</v>
      </c>
      <c r="H502" s="210"/>
    </row>
    <row r="503" spans="1:8" ht="25.5" x14ac:dyDescent="0.25">
      <c r="A503" s="257" t="s">
        <v>947</v>
      </c>
      <c r="B503" s="247"/>
      <c r="C503" s="258">
        <v>3</v>
      </c>
      <c r="D503" s="248">
        <f t="shared" si="17"/>
        <v>611</v>
      </c>
      <c r="E503" s="257" t="s">
        <v>948</v>
      </c>
      <c r="H503" s="210"/>
    </row>
    <row r="504" spans="1:8" x14ac:dyDescent="0.25">
      <c r="A504" s="211" t="s">
        <v>949</v>
      </c>
      <c r="B504" s="249"/>
      <c r="C504" s="250">
        <v>3</v>
      </c>
      <c r="D504" s="251">
        <f t="shared" si="17"/>
        <v>611</v>
      </c>
      <c r="E504" s="211" t="s">
        <v>950</v>
      </c>
      <c r="H504" s="210"/>
    </row>
    <row r="505" spans="1:8" ht="38.25" x14ac:dyDescent="0.25">
      <c r="A505" s="257" t="s">
        <v>951</v>
      </c>
      <c r="B505" s="247"/>
      <c r="C505" s="258">
        <v>3</v>
      </c>
      <c r="D505" s="248">
        <f t="shared" si="17"/>
        <v>611</v>
      </c>
      <c r="E505" s="257" t="s">
        <v>952</v>
      </c>
      <c r="H505" s="210"/>
    </row>
    <row r="506" spans="1:8" ht="165.75" x14ac:dyDescent="0.25">
      <c r="A506" s="211" t="s">
        <v>953</v>
      </c>
      <c r="B506" s="249"/>
      <c r="C506" s="250">
        <v>3</v>
      </c>
      <c r="D506" s="251">
        <f t="shared" si="17"/>
        <v>611</v>
      </c>
      <c r="E506" s="211" t="s">
        <v>954</v>
      </c>
      <c r="H506" s="210"/>
    </row>
    <row r="507" spans="1:8" ht="25.5" x14ac:dyDescent="0.25">
      <c r="A507" s="257" t="s">
        <v>955</v>
      </c>
      <c r="B507" s="262"/>
      <c r="C507" s="258">
        <v>3</v>
      </c>
      <c r="D507" s="263">
        <f t="shared" si="17"/>
        <v>611</v>
      </c>
      <c r="E507" s="257" t="s">
        <v>956</v>
      </c>
      <c r="H507" s="210"/>
    </row>
    <row r="508" spans="1:8" ht="25.5" x14ac:dyDescent="0.25">
      <c r="A508" s="211" t="s">
        <v>957</v>
      </c>
      <c r="B508" s="249"/>
      <c r="C508" s="250">
        <v>3</v>
      </c>
      <c r="D508" s="251">
        <f t="shared" si="17"/>
        <v>611</v>
      </c>
      <c r="E508" s="211" t="s">
        <v>958</v>
      </c>
      <c r="H508" s="210"/>
    </row>
    <row r="509" spans="1:8" ht="51" x14ac:dyDescent="0.25">
      <c r="A509" s="257" t="s">
        <v>959</v>
      </c>
      <c r="B509" s="247"/>
      <c r="C509" s="258">
        <v>3</v>
      </c>
      <c r="D509" s="248">
        <f t="shared" si="17"/>
        <v>611</v>
      </c>
      <c r="E509" s="257" t="s">
        <v>960</v>
      </c>
      <c r="H509" s="210"/>
    </row>
    <row r="510" spans="1:8" ht="114.75" x14ac:dyDescent="0.25">
      <c r="A510" s="211" t="s">
        <v>4</v>
      </c>
      <c r="B510" s="249"/>
      <c r="C510" s="250">
        <v>2</v>
      </c>
      <c r="D510" s="251">
        <f t="shared" si="17"/>
        <v>407</v>
      </c>
      <c r="E510" s="211" t="s">
        <v>961</v>
      </c>
      <c r="H510" s="210"/>
    </row>
    <row r="511" spans="1:8" x14ac:dyDescent="0.25">
      <c r="A511" s="252" t="s">
        <v>962</v>
      </c>
      <c r="B511" s="232"/>
      <c r="C511" s="233"/>
      <c r="D511" s="296"/>
      <c r="E511" s="232"/>
    </row>
    <row r="512" spans="1:8" ht="89.25" x14ac:dyDescent="0.25">
      <c r="A512" s="291" t="s">
        <v>963</v>
      </c>
      <c r="B512" s="292"/>
      <c r="C512" s="293"/>
      <c r="D512" s="294"/>
      <c r="E512" s="292"/>
    </row>
    <row r="513" spans="1:7" ht="25.5" x14ac:dyDescent="0.25">
      <c r="A513" s="211" t="s">
        <v>900</v>
      </c>
      <c r="B513" s="249"/>
      <c r="C513" s="250">
        <v>3</v>
      </c>
      <c r="D513" s="251">
        <f>ROUND($D$5*C513,0)</f>
        <v>611</v>
      </c>
      <c r="E513" s="211" t="s">
        <v>901</v>
      </c>
      <c r="G513" s="210"/>
    </row>
    <row r="514" spans="1:7" ht="165.75" x14ac:dyDescent="0.25">
      <c r="A514" s="257" t="s">
        <v>902</v>
      </c>
      <c r="B514" s="262"/>
      <c r="C514" s="258">
        <v>3</v>
      </c>
      <c r="D514" s="263">
        <f t="shared" ref="D514:D545" si="18">ROUND($D$5*C514,0)</f>
        <v>611</v>
      </c>
      <c r="E514" s="257" t="s">
        <v>903</v>
      </c>
      <c r="G514" s="210"/>
    </row>
    <row r="515" spans="1:7" ht="25.5" x14ac:dyDescent="0.25">
      <c r="A515" s="211" t="s">
        <v>904</v>
      </c>
      <c r="B515" s="249"/>
      <c r="C515" s="250">
        <v>3</v>
      </c>
      <c r="D515" s="251">
        <f t="shared" si="18"/>
        <v>611</v>
      </c>
      <c r="E515" s="211" t="s">
        <v>905</v>
      </c>
      <c r="G515" s="210"/>
    </row>
    <row r="516" spans="1:7" ht="165.75" x14ac:dyDescent="0.25">
      <c r="A516" s="257" t="s">
        <v>906</v>
      </c>
      <c r="B516" s="247"/>
      <c r="C516" s="258">
        <v>3</v>
      </c>
      <c r="D516" s="248">
        <f t="shared" si="18"/>
        <v>611</v>
      </c>
      <c r="E516" s="257" t="s">
        <v>907</v>
      </c>
      <c r="G516" s="210"/>
    </row>
    <row r="517" spans="1:7" ht="25.5" x14ac:dyDescent="0.25">
      <c r="A517" s="211" t="s">
        <v>908</v>
      </c>
      <c r="B517" s="249"/>
      <c r="C517" s="250">
        <v>3</v>
      </c>
      <c r="D517" s="251">
        <f t="shared" si="18"/>
        <v>611</v>
      </c>
      <c r="E517" s="211" t="s">
        <v>909</v>
      </c>
      <c r="G517" s="210"/>
    </row>
    <row r="518" spans="1:7" ht="51" x14ac:dyDescent="0.25">
      <c r="A518" s="211" t="s">
        <v>910</v>
      </c>
      <c r="B518" s="249"/>
      <c r="C518" s="250">
        <v>3</v>
      </c>
      <c r="D518" s="251">
        <f t="shared" si="18"/>
        <v>611</v>
      </c>
      <c r="E518" s="211" t="s">
        <v>911</v>
      </c>
      <c r="G518" s="210"/>
    </row>
    <row r="519" spans="1:7" ht="63.75" x14ac:dyDescent="0.25">
      <c r="A519" s="257" t="s">
        <v>912</v>
      </c>
      <c r="B519" s="262"/>
      <c r="C519" s="258">
        <v>3</v>
      </c>
      <c r="D519" s="263">
        <f t="shared" si="18"/>
        <v>611</v>
      </c>
      <c r="E519" s="257" t="s">
        <v>913</v>
      </c>
      <c r="G519" s="210"/>
    </row>
    <row r="520" spans="1:7" ht="89.25" x14ac:dyDescent="0.25">
      <c r="A520" s="211" t="s">
        <v>914</v>
      </c>
      <c r="B520" s="249"/>
      <c r="C520" s="250">
        <v>3</v>
      </c>
      <c r="D520" s="251">
        <f t="shared" si="18"/>
        <v>611</v>
      </c>
      <c r="E520" s="211" t="s">
        <v>915</v>
      </c>
      <c r="G520" s="210"/>
    </row>
    <row r="521" spans="1:7" ht="149.65" customHeight="1" x14ac:dyDescent="0.25">
      <c r="A521" s="257" t="s">
        <v>916</v>
      </c>
      <c r="B521" s="247"/>
      <c r="C521" s="258">
        <v>3</v>
      </c>
      <c r="D521" s="248">
        <f t="shared" si="18"/>
        <v>611</v>
      </c>
      <c r="E521" s="257" t="s">
        <v>917</v>
      </c>
      <c r="G521" s="210"/>
    </row>
    <row r="522" spans="1:7" ht="102" x14ac:dyDescent="0.25">
      <c r="A522" s="211" t="s">
        <v>918</v>
      </c>
      <c r="B522" s="249"/>
      <c r="C522" s="250">
        <v>3</v>
      </c>
      <c r="D522" s="251">
        <f t="shared" si="18"/>
        <v>611</v>
      </c>
      <c r="E522" s="211" t="s">
        <v>919</v>
      </c>
      <c r="G522" s="210"/>
    </row>
    <row r="523" spans="1:7" ht="127.5" x14ac:dyDescent="0.25">
      <c r="A523" s="211" t="s">
        <v>920</v>
      </c>
      <c r="B523" s="249"/>
      <c r="C523" s="250">
        <v>3</v>
      </c>
      <c r="D523" s="251">
        <f t="shared" si="18"/>
        <v>611</v>
      </c>
      <c r="E523" s="211" t="s">
        <v>921</v>
      </c>
      <c r="G523" s="210"/>
    </row>
    <row r="524" spans="1:7" ht="89.25" x14ac:dyDescent="0.25">
      <c r="A524" s="257" t="s">
        <v>922</v>
      </c>
      <c r="B524" s="262"/>
      <c r="C524" s="258">
        <v>3</v>
      </c>
      <c r="D524" s="263">
        <f t="shared" si="18"/>
        <v>611</v>
      </c>
      <c r="E524" s="257" t="s">
        <v>923</v>
      </c>
      <c r="G524" s="210"/>
    </row>
    <row r="525" spans="1:7" ht="25.5" x14ac:dyDescent="0.25">
      <c r="A525" s="211" t="s">
        <v>924</v>
      </c>
      <c r="B525" s="249"/>
      <c r="C525" s="250">
        <v>3</v>
      </c>
      <c r="D525" s="251">
        <f t="shared" si="18"/>
        <v>611</v>
      </c>
      <c r="E525" s="211" t="s">
        <v>925</v>
      </c>
      <c r="G525" s="210"/>
    </row>
    <row r="526" spans="1:7" ht="89.25" x14ac:dyDescent="0.25">
      <c r="A526" s="257" t="s">
        <v>926</v>
      </c>
      <c r="B526" s="247"/>
      <c r="C526" s="258">
        <v>3</v>
      </c>
      <c r="D526" s="248">
        <f t="shared" si="18"/>
        <v>611</v>
      </c>
      <c r="E526" s="257" t="s">
        <v>927</v>
      </c>
      <c r="G526" s="210"/>
    </row>
    <row r="527" spans="1:7" ht="25.5" x14ac:dyDescent="0.25">
      <c r="A527" s="211" t="s">
        <v>928</v>
      </c>
      <c r="B527" s="249"/>
      <c r="C527" s="250">
        <v>3</v>
      </c>
      <c r="D527" s="251">
        <f t="shared" si="18"/>
        <v>611</v>
      </c>
      <c r="E527" s="211" t="s">
        <v>929</v>
      </c>
      <c r="G527" s="210"/>
    </row>
    <row r="528" spans="1:7" ht="89.25" x14ac:dyDescent="0.25">
      <c r="A528" s="211">
        <v>88</v>
      </c>
      <c r="B528" s="249"/>
      <c r="C528" s="250">
        <v>3</v>
      </c>
      <c r="D528" s="251">
        <f t="shared" si="18"/>
        <v>611</v>
      </c>
      <c r="E528" s="211" t="s">
        <v>930</v>
      </c>
      <c r="G528" s="210"/>
    </row>
    <row r="529" spans="1:7" ht="102" x14ac:dyDescent="0.25">
      <c r="A529" s="257">
        <v>90</v>
      </c>
      <c r="B529" s="262"/>
      <c r="C529" s="258">
        <v>3</v>
      </c>
      <c r="D529" s="263">
        <f t="shared" si="18"/>
        <v>611</v>
      </c>
      <c r="E529" s="257" t="s">
        <v>931</v>
      </c>
      <c r="G529" s="210"/>
    </row>
    <row r="530" spans="1:7" ht="25.5" x14ac:dyDescent="0.25">
      <c r="A530" s="211">
        <v>91</v>
      </c>
      <c r="B530" s="249"/>
      <c r="C530" s="250">
        <v>3</v>
      </c>
      <c r="D530" s="251">
        <f t="shared" si="18"/>
        <v>611</v>
      </c>
      <c r="E530" s="211" t="s">
        <v>932</v>
      </c>
      <c r="G530" s="210"/>
    </row>
    <row r="531" spans="1:7" ht="38.25" x14ac:dyDescent="0.25">
      <c r="A531" s="257" t="s">
        <v>933</v>
      </c>
      <c r="B531" s="247"/>
      <c r="C531" s="258">
        <v>3</v>
      </c>
      <c r="D531" s="248">
        <f t="shared" si="18"/>
        <v>611</v>
      </c>
      <c r="E531" s="257" t="s">
        <v>934</v>
      </c>
      <c r="G531" s="210"/>
    </row>
    <row r="532" spans="1:7" ht="25.5" x14ac:dyDescent="0.25">
      <c r="A532" s="211" t="s">
        <v>935</v>
      </c>
      <c r="B532" s="249"/>
      <c r="C532" s="250">
        <v>3</v>
      </c>
      <c r="D532" s="251">
        <f t="shared" si="18"/>
        <v>611</v>
      </c>
      <c r="E532" s="211" t="s">
        <v>936</v>
      </c>
      <c r="G532" s="210"/>
    </row>
    <row r="533" spans="1:7" ht="38.25" x14ac:dyDescent="0.25">
      <c r="A533" s="211" t="s">
        <v>937</v>
      </c>
      <c r="B533" s="249"/>
      <c r="C533" s="250">
        <v>3</v>
      </c>
      <c r="D533" s="251">
        <f t="shared" si="18"/>
        <v>611</v>
      </c>
      <c r="E533" s="211" t="s">
        <v>938</v>
      </c>
      <c r="G533" s="210"/>
    </row>
    <row r="534" spans="1:7" ht="63.75" x14ac:dyDescent="0.25">
      <c r="A534" s="257" t="s">
        <v>939</v>
      </c>
      <c r="B534" s="262"/>
      <c r="C534" s="258">
        <v>3</v>
      </c>
      <c r="D534" s="263">
        <f t="shared" si="18"/>
        <v>611</v>
      </c>
      <c r="E534" s="257" t="s">
        <v>940</v>
      </c>
      <c r="G534" s="210"/>
    </row>
    <row r="535" spans="1:7" ht="25.5" x14ac:dyDescent="0.25">
      <c r="A535" s="211" t="s">
        <v>941</v>
      </c>
      <c r="B535" s="249"/>
      <c r="C535" s="250">
        <v>3</v>
      </c>
      <c r="D535" s="251">
        <f t="shared" si="18"/>
        <v>611</v>
      </c>
      <c r="E535" s="211" t="s">
        <v>942</v>
      </c>
      <c r="G535" s="210"/>
    </row>
    <row r="536" spans="1:7" ht="25.5" x14ac:dyDescent="0.25">
      <c r="A536" s="257" t="s">
        <v>943</v>
      </c>
      <c r="B536" s="247"/>
      <c r="C536" s="258">
        <v>3</v>
      </c>
      <c r="D536" s="248">
        <f t="shared" si="18"/>
        <v>611</v>
      </c>
      <c r="E536" s="257" t="s">
        <v>944</v>
      </c>
      <c r="G536" s="210"/>
    </row>
    <row r="537" spans="1:7" ht="25.5" x14ac:dyDescent="0.25">
      <c r="A537" s="211" t="s">
        <v>945</v>
      </c>
      <c r="B537" s="249"/>
      <c r="C537" s="250">
        <v>3</v>
      </c>
      <c r="D537" s="251">
        <f t="shared" si="18"/>
        <v>611</v>
      </c>
      <c r="E537" s="211" t="s">
        <v>946</v>
      </c>
      <c r="G537" s="210"/>
    </row>
    <row r="538" spans="1:7" ht="25.5" x14ac:dyDescent="0.25">
      <c r="A538" s="211" t="s">
        <v>947</v>
      </c>
      <c r="B538" s="249"/>
      <c r="C538" s="250">
        <v>3</v>
      </c>
      <c r="D538" s="251">
        <f t="shared" si="18"/>
        <v>611</v>
      </c>
      <c r="E538" s="211" t="s">
        <v>948</v>
      </c>
      <c r="G538" s="210"/>
    </row>
    <row r="539" spans="1:7" x14ac:dyDescent="0.25">
      <c r="A539" s="257" t="s">
        <v>949</v>
      </c>
      <c r="B539" s="262"/>
      <c r="C539" s="258">
        <v>3</v>
      </c>
      <c r="D539" s="263">
        <f t="shared" si="18"/>
        <v>611</v>
      </c>
      <c r="E539" s="257" t="s">
        <v>950</v>
      </c>
      <c r="G539" s="210"/>
    </row>
    <row r="540" spans="1:7" ht="38.25" x14ac:dyDescent="0.25">
      <c r="A540" s="211" t="s">
        <v>951</v>
      </c>
      <c r="B540" s="249"/>
      <c r="C540" s="250">
        <v>3</v>
      </c>
      <c r="D540" s="251">
        <f t="shared" si="18"/>
        <v>611</v>
      </c>
      <c r="E540" s="211" t="s">
        <v>952</v>
      </c>
      <c r="G540" s="210"/>
    </row>
    <row r="541" spans="1:7" ht="165.75" x14ac:dyDescent="0.25">
      <c r="A541" s="257" t="s">
        <v>953</v>
      </c>
      <c r="B541" s="247"/>
      <c r="C541" s="258">
        <v>3</v>
      </c>
      <c r="D541" s="248">
        <f t="shared" si="18"/>
        <v>611</v>
      </c>
      <c r="E541" s="257" t="s">
        <v>954</v>
      </c>
      <c r="G541" s="210"/>
    </row>
    <row r="542" spans="1:7" ht="25.5" x14ac:dyDescent="0.25">
      <c r="A542" s="211" t="s">
        <v>955</v>
      </c>
      <c r="B542" s="249"/>
      <c r="C542" s="250">
        <v>3</v>
      </c>
      <c r="D542" s="251">
        <f t="shared" si="18"/>
        <v>611</v>
      </c>
      <c r="E542" s="211" t="s">
        <v>956</v>
      </c>
      <c r="G542" s="210"/>
    </row>
    <row r="543" spans="1:7" ht="25.5" x14ac:dyDescent="0.25">
      <c r="A543" s="211" t="s">
        <v>957</v>
      </c>
      <c r="B543" s="249"/>
      <c r="C543" s="250">
        <v>3</v>
      </c>
      <c r="D543" s="251">
        <f t="shared" si="18"/>
        <v>611</v>
      </c>
      <c r="E543" s="211" t="s">
        <v>958</v>
      </c>
      <c r="G543" s="210"/>
    </row>
    <row r="544" spans="1:7" ht="51" x14ac:dyDescent="0.25">
      <c r="A544" s="257" t="s">
        <v>959</v>
      </c>
      <c r="B544" s="262"/>
      <c r="C544" s="258">
        <v>3</v>
      </c>
      <c r="D544" s="263">
        <f t="shared" si="18"/>
        <v>611</v>
      </c>
      <c r="E544" s="257" t="s">
        <v>960</v>
      </c>
      <c r="G544" s="210"/>
    </row>
    <row r="545" spans="1:8" ht="114.75" x14ac:dyDescent="0.25">
      <c r="A545" s="211" t="s">
        <v>4</v>
      </c>
      <c r="B545" s="249"/>
      <c r="C545" s="250">
        <v>2</v>
      </c>
      <c r="D545" s="251">
        <f t="shared" si="18"/>
        <v>407</v>
      </c>
      <c r="E545" s="211" t="s">
        <v>961</v>
      </c>
      <c r="G545" s="210"/>
    </row>
    <row r="546" spans="1:8" x14ac:dyDescent="0.25">
      <c r="A546" s="297" t="s">
        <v>964</v>
      </c>
      <c r="B546" s="298"/>
      <c r="C546" s="299"/>
      <c r="D546" s="300"/>
      <c r="E546" s="298"/>
    </row>
    <row r="547" spans="1:8" ht="76.5" x14ac:dyDescent="0.25">
      <c r="A547" s="301" t="s">
        <v>965</v>
      </c>
      <c r="B547" s="302"/>
      <c r="C547" s="303"/>
      <c r="D547" s="304"/>
      <c r="E547" s="302"/>
    </row>
    <row r="548" spans="1:8" ht="25.5" x14ac:dyDescent="0.25">
      <c r="A548" s="305" t="s">
        <v>966</v>
      </c>
      <c r="B548" s="306"/>
      <c r="C548" s="307">
        <v>3</v>
      </c>
      <c r="D548" s="308">
        <f>ROUND($D$5*C548,0)</f>
        <v>611</v>
      </c>
      <c r="E548" s="309" t="s">
        <v>967</v>
      </c>
    </row>
    <row r="549" spans="1:8" ht="15" x14ac:dyDescent="0.25">
      <c r="A549" s="310" t="s">
        <v>968</v>
      </c>
      <c r="B549" s="311"/>
      <c r="C549" s="312"/>
      <c r="D549" s="313"/>
      <c r="E549" s="314"/>
    </row>
    <row r="550" spans="1:8" ht="89.25" x14ac:dyDescent="0.25">
      <c r="A550" s="291" t="s">
        <v>969</v>
      </c>
      <c r="B550" s="292"/>
      <c r="C550" s="293"/>
      <c r="D550" s="294"/>
      <c r="E550" s="292"/>
    </row>
    <row r="551" spans="1:8" ht="25.5" x14ac:dyDescent="0.25">
      <c r="A551" s="315" t="s">
        <v>966</v>
      </c>
      <c r="B551" s="316"/>
      <c r="C551" s="317">
        <v>3</v>
      </c>
      <c r="D551" s="308">
        <f>ROUND($D$5*C551,0)</f>
        <v>611</v>
      </c>
      <c r="E551" s="318" t="s">
        <v>970</v>
      </c>
    </row>
    <row r="552" spans="1:8" ht="15" x14ac:dyDescent="0.25">
      <c r="A552" s="310" t="s">
        <v>971</v>
      </c>
      <c r="B552" s="311"/>
      <c r="C552" s="319"/>
      <c r="D552" s="320"/>
      <c r="E552" s="321"/>
    </row>
    <row r="553" spans="1:8" ht="76.5" x14ac:dyDescent="0.25">
      <c r="A553" s="301" t="s">
        <v>899</v>
      </c>
      <c r="B553" s="302"/>
      <c r="C553" s="303"/>
      <c r="D553" s="304"/>
      <c r="E553" s="302"/>
    </row>
    <row r="554" spans="1:8" ht="25.5" x14ac:dyDescent="0.25">
      <c r="A554" s="211">
        <v>316</v>
      </c>
      <c r="B554" s="249"/>
      <c r="C554" s="250">
        <v>1</v>
      </c>
      <c r="D554" s="251">
        <f>ROUND($D$5*C554,0)</f>
        <v>204</v>
      </c>
      <c r="E554" s="211" t="s">
        <v>972</v>
      </c>
      <c r="H554" s="210"/>
    </row>
    <row r="555" spans="1:8" ht="25.5" x14ac:dyDescent="0.25">
      <c r="A555" s="257" t="s">
        <v>973</v>
      </c>
      <c r="B555" s="262"/>
      <c r="C555" s="258">
        <v>5</v>
      </c>
      <c r="D555" s="263">
        <f t="shared" ref="D555:D561" si="19">ROUND($D$5*C555,0)</f>
        <v>1018</v>
      </c>
      <c r="E555" s="257" t="s">
        <v>974</v>
      </c>
      <c r="H555" s="210"/>
    </row>
    <row r="556" spans="1:8" ht="25.5" x14ac:dyDescent="0.25">
      <c r="A556" s="211" t="s">
        <v>975</v>
      </c>
      <c r="B556" s="249"/>
      <c r="C556" s="250">
        <v>5</v>
      </c>
      <c r="D556" s="251">
        <f t="shared" si="19"/>
        <v>1018</v>
      </c>
      <c r="E556" s="211" t="s">
        <v>976</v>
      </c>
      <c r="H556" s="210"/>
    </row>
    <row r="557" spans="1:8" ht="25.5" x14ac:dyDescent="0.25">
      <c r="A557" s="257" t="s">
        <v>977</v>
      </c>
      <c r="B557" s="247"/>
      <c r="C557" s="258">
        <v>5</v>
      </c>
      <c r="D557" s="248">
        <f t="shared" si="19"/>
        <v>1018</v>
      </c>
      <c r="E557" s="257" t="s">
        <v>978</v>
      </c>
      <c r="H557" s="210"/>
    </row>
    <row r="558" spans="1:8" x14ac:dyDescent="0.25">
      <c r="A558" s="211" t="s">
        <v>979</v>
      </c>
      <c r="B558" s="249"/>
      <c r="C558" s="250">
        <v>5</v>
      </c>
      <c r="D558" s="251">
        <f t="shared" si="19"/>
        <v>1018</v>
      </c>
      <c r="E558" s="211" t="s">
        <v>980</v>
      </c>
      <c r="H558" s="210"/>
    </row>
    <row r="559" spans="1:8" ht="25.5" x14ac:dyDescent="0.25">
      <c r="A559" s="211">
        <v>318</v>
      </c>
      <c r="B559" s="249"/>
      <c r="C559" s="250">
        <v>5</v>
      </c>
      <c r="D559" s="251">
        <f t="shared" si="19"/>
        <v>1018</v>
      </c>
      <c r="E559" s="211" t="s">
        <v>981</v>
      </c>
      <c r="H559" s="210"/>
    </row>
    <row r="560" spans="1:8" ht="25.5" x14ac:dyDescent="0.25">
      <c r="A560" s="257">
        <v>320</v>
      </c>
      <c r="B560" s="262"/>
      <c r="C560" s="258">
        <v>5</v>
      </c>
      <c r="D560" s="263">
        <f t="shared" si="19"/>
        <v>1018</v>
      </c>
      <c r="E560" s="257" t="s">
        <v>982</v>
      </c>
      <c r="H560" s="210"/>
    </row>
    <row r="561" spans="1:8" ht="25.5" x14ac:dyDescent="0.25">
      <c r="A561" s="211">
        <v>322</v>
      </c>
      <c r="B561" s="249"/>
      <c r="C561" s="250">
        <v>5</v>
      </c>
      <c r="D561" s="251">
        <f t="shared" si="19"/>
        <v>1018</v>
      </c>
      <c r="E561" s="211" t="s">
        <v>983</v>
      </c>
      <c r="H561" s="210"/>
    </row>
    <row r="562" spans="1:8" ht="15" x14ac:dyDescent="0.25">
      <c r="A562" s="310" t="s">
        <v>984</v>
      </c>
      <c r="B562" s="311"/>
      <c r="C562" s="312"/>
      <c r="D562" s="322"/>
      <c r="E562" s="314"/>
    </row>
    <row r="563" spans="1:8" ht="89.25" x14ac:dyDescent="0.25">
      <c r="A563" s="291" t="s">
        <v>963</v>
      </c>
      <c r="B563" s="292"/>
      <c r="C563" s="293"/>
      <c r="D563" s="294"/>
      <c r="E563" s="292"/>
    </row>
    <row r="564" spans="1:8" ht="25.5" x14ac:dyDescent="0.25">
      <c r="A564" s="211">
        <v>316</v>
      </c>
      <c r="B564" s="249"/>
      <c r="C564" s="250">
        <v>1</v>
      </c>
      <c r="D564" s="251">
        <f>ROUND($D$5*C564,0)</f>
        <v>204</v>
      </c>
      <c r="E564" s="211" t="s">
        <v>985</v>
      </c>
      <c r="H564" s="210"/>
    </row>
    <row r="565" spans="1:8" ht="25.5" x14ac:dyDescent="0.25">
      <c r="A565" s="257" t="s">
        <v>973</v>
      </c>
      <c r="B565" s="262"/>
      <c r="C565" s="258">
        <v>5</v>
      </c>
      <c r="D565" s="263">
        <f t="shared" ref="D565:D571" si="20">ROUND($D$5*C565,0)</f>
        <v>1018</v>
      </c>
      <c r="E565" s="257" t="s">
        <v>986</v>
      </c>
      <c r="H565" s="210"/>
    </row>
    <row r="566" spans="1:8" ht="25.5" x14ac:dyDescent="0.25">
      <c r="A566" s="211" t="s">
        <v>975</v>
      </c>
      <c r="B566" s="249"/>
      <c r="C566" s="250">
        <v>5</v>
      </c>
      <c r="D566" s="251">
        <f t="shared" si="20"/>
        <v>1018</v>
      </c>
      <c r="E566" s="211" t="s">
        <v>987</v>
      </c>
      <c r="H566" s="210"/>
    </row>
    <row r="567" spans="1:8" ht="25.5" x14ac:dyDescent="0.25">
      <c r="A567" s="257" t="s">
        <v>977</v>
      </c>
      <c r="B567" s="247"/>
      <c r="C567" s="258">
        <v>5</v>
      </c>
      <c r="D567" s="248">
        <f t="shared" si="20"/>
        <v>1018</v>
      </c>
      <c r="E567" s="257" t="s">
        <v>988</v>
      </c>
      <c r="H567" s="210"/>
    </row>
    <row r="568" spans="1:8" ht="25.5" x14ac:dyDescent="0.25">
      <c r="A568" s="211" t="s">
        <v>979</v>
      </c>
      <c r="B568" s="249"/>
      <c r="C568" s="250">
        <v>5</v>
      </c>
      <c r="D568" s="251">
        <f t="shared" si="20"/>
        <v>1018</v>
      </c>
      <c r="E568" s="211" t="s">
        <v>989</v>
      </c>
      <c r="H568" s="210"/>
    </row>
    <row r="569" spans="1:8" ht="25.5" x14ac:dyDescent="0.25">
      <c r="A569" s="211">
        <v>318</v>
      </c>
      <c r="B569" s="249"/>
      <c r="C569" s="250">
        <v>5</v>
      </c>
      <c r="D569" s="251">
        <f t="shared" si="20"/>
        <v>1018</v>
      </c>
      <c r="E569" s="211" t="s">
        <v>990</v>
      </c>
      <c r="H569" s="210"/>
    </row>
    <row r="570" spans="1:8" ht="25.5" x14ac:dyDescent="0.25">
      <c r="A570" s="257">
        <v>320</v>
      </c>
      <c r="B570" s="262"/>
      <c r="C570" s="258">
        <v>5</v>
      </c>
      <c r="D570" s="263">
        <f t="shared" si="20"/>
        <v>1018</v>
      </c>
      <c r="E570" s="257" t="s">
        <v>991</v>
      </c>
      <c r="H570" s="210"/>
    </row>
    <row r="571" spans="1:8" ht="25.5" x14ac:dyDescent="0.25">
      <c r="A571" s="211">
        <v>322</v>
      </c>
      <c r="B571" s="249"/>
      <c r="C571" s="250">
        <v>5</v>
      </c>
      <c r="D571" s="251">
        <f t="shared" si="20"/>
        <v>1018</v>
      </c>
      <c r="E571" s="211" t="s">
        <v>992</v>
      </c>
      <c r="H571" s="210"/>
    </row>
    <row r="572" spans="1:8" ht="15" x14ac:dyDescent="0.25">
      <c r="A572" s="310" t="s">
        <v>993</v>
      </c>
      <c r="B572" s="311"/>
      <c r="C572" s="312"/>
      <c r="D572" s="322"/>
      <c r="E572" s="314"/>
    </row>
    <row r="573" spans="1:8" ht="76.5" x14ac:dyDescent="0.25">
      <c r="A573" s="301" t="s">
        <v>899</v>
      </c>
      <c r="B573" s="302"/>
      <c r="C573" s="303"/>
      <c r="D573" s="304"/>
      <c r="E573" s="302"/>
    </row>
    <row r="574" spans="1:8" ht="25.5" x14ac:dyDescent="0.25">
      <c r="A574" s="211">
        <v>431</v>
      </c>
      <c r="B574" s="211"/>
      <c r="C574" s="21">
        <v>5</v>
      </c>
      <c r="D574" s="323">
        <f>ROUND($D$5*C574,0)</f>
        <v>1018</v>
      </c>
      <c r="E574" s="251" t="s">
        <v>994</v>
      </c>
      <c r="H574" s="210"/>
    </row>
    <row r="575" spans="1:8" ht="25.5" x14ac:dyDescent="0.25">
      <c r="A575" s="257" t="s">
        <v>995</v>
      </c>
      <c r="B575" s="257"/>
      <c r="C575" s="258">
        <v>3</v>
      </c>
      <c r="D575" s="324">
        <f t="shared" ref="D575:D583" si="21">ROUND($D$5*C575,0)</f>
        <v>611</v>
      </c>
      <c r="E575" s="263" t="s">
        <v>996</v>
      </c>
      <c r="H575" s="210"/>
    </row>
    <row r="576" spans="1:8" ht="25.5" x14ac:dyDescent="0.25">
      <c r="A576" s="211" t="s">
        <v>997</v>
      </c>
      <c r="B576" s="211"/>
      <c r="C576" s="21">
        <v>3</v>
      </c>
      <c r="D576" s="323">
        <f t="shared" si="21"/>
        <v>611</v>
      </c>
      <c r="E576" s="251" t="s">
        <v>998</v>
      </c>
      <c r="H576" s="210"/>
    </row>
    <row r="577" spans="1:8" ht="25.5" x14ac:dyDescent="0.25">
      <c r="A577" s="257" t="s">
        <v>999</v>
      </c>
      <c r="B577" s="257"/>
      <c r="C577" s="258">
        <v>3</v>
      </c>
      <c r="D577" s="324">
        <f t="shared" si="21"/>
        <v>611</v>
      </c>
      <c r="E577" s="248" t="s">
        <v>1000</v>
      </c>
      <c r="H577" s="210"/>
    </row>
    <row r="578" spans="1:8" ht="25.5" x14ac:dyDescent="0.25">
      <c r="A578" s="211">
        <v>433</v>
      </c>
      <c r="B578" s="211"/>
      <c r="C578" s="21">
        <v>3</v>
      </c>
      <c r="D578" s="323">
        <f t="shared" si="21"/>
        <v>611</v>
      </c>
      <c r="E578" s="251" t="s">
        <v>1001</v>
      </c>
      <c r="H578" s="210"/>
    </row>
    <row r="579" spans="1:8" ht="25.5" x14ac:dyDescent="0.25">
      <c r="A579" s="211">
        <v>434</v>
      </c>
      <c r="B579" s="211"/>
      <c r="C579" s="21">
        <v>3</v>
      </c>
      <c r="D579" s="323">
        <f t="shared" si="21"/>
        <v>611</v>
      </c>
      <c r="E579" s="251" t="s">
        <v>1002</v>
      </c>
      <c r="H579" s="210"/>
    </row>
    <row r="580" spans="1:8" ht="25.5" x14ac:dyDescent="0.25">
      <c r="A580" s="257" t="s">
        <v>1003</v>
      </c>
      <c r="B580" s="257"/>
      <c r="C580" s="258">
        <v>5</v>
      </c>
      <c r="D580" s="324">
        <f t="shared" si="21"/>
        <v>1018</v>
      </c>
      <c r="E580" s="263" t="s">
        <v>1004</v>
      </c>
      <c r="H580" s="210"/>
    </row>
    <row r="581" spans="1:8" ht="25.5" x14ac:dyDescent="0.25">
      <c r="A581" s="211" t="s">
        <v>1005</v>
      </c>
      <c r="B581" s="211"/>
      <c r="C581" s="21">
        <v>3</v>
      </c>
      <c r="D581" s="323">
        <f t="shared" si="21"/>
        <v>611</v>
      </c>
      <c r="E581" s="251" t="s">
        <v>1006</v>
      </c>
      <c r="H581" s="210"/>
    </row>
    <row r="582" spans="1:8" ht="25.5" x14ac:dyDescent="0.25">
      <c r="A582" s="211" t="s">
        <v>1007</v>
      </c>
      <c r="B582" s="211"/>
      <c r="C582" s="21">
        <v>3</v>
      </c>
      <c r="D582" s="323">
        <f t="shared" si="21"/>
        <v>611</v>
      </c>
      <c r="E582" s="251" t="s">
        <v>1008</v>
      </c>
      <c r="H582" s="210"/>
    </row>
    <row r="583" spans="1:8" ht="25.5" x14ac:dyDescent="0.25">
      <c r="A583" s="257" t="s">
        <v>1009</v>
      </c>
      <c r="B583" s="257"/>
      <c r="C583" s="258">
        <v>3</v>
      </c>
      <c r="D583" s="324">
        <f t="shared" si="21"/>
        <v>611</v>
      </c>
      <c r="E583" s="263" t="s">
        <v>1010</v>
      </c>
      <c r="H583" s="210"/>
    </row>
    <row r="584" spans="1:8" ht="15" x14ac:dyDescent="0.25">
      <c r="A584" s="310" t="s">
        <v>1011</v>
      </c>
      <c r="B584" s="311"/>
      <c r="C584" s="312"/>
      <c r="D584" s="322"/>
      <c r="E584" s="314"/>
    </row>
    <row r="585" spans="1:8" ht="76.5" x14ac:dyDescent="0.25">
      <c r="A585" s="301" t="s">
        <v>899</v>
      </c>
      <c r="B585" s="302"/>
      <c r="C585" s="325"/>
      <c r="D585" s="326"/>
      <c r="E585" s="301"/>
    </row>
    <row r="586" spans="1:8" x14ac:dyDescent="0.25">
      <c r="A586" s="315">
        <v>169</v>
      </c>
      <c r="B586" s="327"/>
      <c r="C586" s="328">
        <v>3</v>
      </c>
      <c r="D586" s="308">
        <f>ROUND($D$5*C586,0)</f>
        <v>611</v>
      </c>
      <c r="E586" s="146" t="s">
        <v>1012</v>
      </c>
    </row>
    <row r="587" spans="1:8" ht="15" x14ac:dyDescent="0.25">
      <c r="A587" s="310" t="s">
        <v>1013</v>
      </c>
      <c r="B587" s="311"/>
      <c r="C587" s="312"/>
      <c r="D587" s="322"/>
      <c r="E587" s="314"/>
    </row>
    <row r="588" spans="1:8" ht="89.25" x14ac:dyDescent="0.25">
      <c r="A588" s="291" t="s">
        <v>963</v>
      </c>
      <c r="B588" s="292"/>
      <c r="C588" s="329"/>
      <c r="D588" s="330"/>
      <c r="E588" s="291"/>
    </row>
    <row r="589" spans="1:8" ht="25.5" x14ac:dyDescent="0.25">
      <c r="A589" s="315">
        <v>169</v>
      </c>
      <c r="B589" s="327"/>
      <c r="C589" s="328">
        <v>3</v>
      </c>
      <c r="D589" s="308">
        <f>ROUND($D$5*C589,0)</f>
        <v>611</v>
      </c>
      <c r="E589" s="146" t="s">
        <v>1014</v>
      </c>
    </row>
    <row r="590" spans="1:8" ht="15" x14ac:dyDescent="0.25">
      <c r="A590" s="310" t="s">
        <v>1015</v>
      </c>
      <c r="B590" s="311"/>
      <c r="C590" s="312"/>
      <c r="D590" s="322"/>
      <c r="E590" s="314"/>
    </row>
    <row r="591" spans="1:8" ht="76.5" x14ac:dyDescent="0.25">
      <c r="A591" s="301" t="s">
        <v>899</v>
      </c>
      <c r="B591" s="302"/>
      <c r="C591" s="325"/>
      <c r="D591" s="326"/>
      <c r="E591" s="301"/>
    </row>
    <row r="592" spans="1:8" ht="25.5" x14ac:dyDescent="0.25">
      <c r="A592" s="315">
        <v>174</v>
      </c>
      <c r="B592" s="327"/>
      <c r="C592" s="328">
        <v>3</v>
      </c>
      <c r="D592" s="308">
        <f>ROUND($D$5*C592,0)</f>
        <v>611</v>
      </c>
      <c r="E592" s="146" t="s">
        <v>1016</v>
      </c>
    </row>
    <row r="593" spans="1:5" ht="15" x14ac:dyDescent="0.25">
      <c r="A593" s="310" t="s">
        <v>1017</v>
      </c>
      <c r="B593" s="311"/>
      <c r="C593" s="312"/>
      <c r="D593" s="322"/>
      <c r="E593" s="314"/>
    </row>
    <row r="594" spans="1:5" ht="89.25" x14ac:dyDescent="0.25">
      <c r="A594" s="291" t="s">
        <v>963</v>
      </c>
      <c r="B594" s="292"/>
      <c r="C594" s="329"/>
      <c r="D594" s="330"/>
      <c r="E594" s="291"/>
    </row>
    <row r="595" spans="1:5" ht="25.5" x14ac:dyDescent="0.25">
      <c r="A595" s="315">
        <v>174</v>
      </c>
      <c r="B595" s="327"/>
      <c r="C595" s="328">
        <v>3</v>
      </c>
      <c r="D595" s="308">
        <f>ROUND($D$5*C595,0)</f>
        <v>611</v>
      </c>
      <c r="E595" s="146" t="s">
        <v>1018</v>
      </c>
    </row>
    <row r="596" spans="1:5" ht="15" x14ac:dyDescent="0.25">
      <c r="A596" s="310" t="s">
        <v>1019</v>
      </c>
      <c r="B596" s="311"/>
      <c r="C596" s="312"/>
      <c r="D596" s="322"/>
      <c r="E596" s="314"/>
    </row>
    <row r="597" spans="1:5" ht="76.5" x14ac:dyDescent="0.25">
      <c r="A597" s="301" t="s">
        <v>899</v>
      </c>
      <c r="B597" s="302"/>
      <c r="C597" s="325"/>
      <c r="D597" s="326"/>
      <c r="E597" s="301"/>
    </row>
    <row r="598" spans="1:5" ht="25.5" x14ac:dyDescent="0.25">
      <c r="A598" s="211" t="s">
        <v>7</v>
      </c>
      <c r="B598" s="211"/>
      <c r="C598" s="211">
        <v>3</v>
      </c>
      <c r="D598" s="289">
        <f>ROUND($D$5*C598,0)</f>
        <v>611</v>
      </c>
      <c r="E598" s="211" t="s">
        <v>1020</v>
      </c>
    </row>
    <row r="599" spans="1:5" ht="25.5" x14ac:dyDescent="0.25">
      <c r="A599" s="257" t="s">
        <v>1021</v>
      </c>
      <c r="B599" s="257"/>
      <c r="C599" s="257">
        <v>3</v>
      </c>
      <c r="D599" s="331">
        <f t="shared" ref="D599:D603" si="22">ROUND($D$5*C599,0)</f>
        <v>611</v>
      </c>
      <c r="E599" s="257" t="s">
        <v>1022</v>
      </c>
    </row>
    <row r="600" spans="1:5" ht="25.5" x14ac:dyDescent="0.25">
      <c r="A600" s="211">
        <v>185</v>
      </c>
      <c r="B600" s="211"/>
      <c r="C600" s="211">
        <v>3</v>
      </c>
      <c r="D600" s="289">
        <f t="shared" si="22"/>
        <v>611</v>
      </c>
      <c r="E600" s="211" t="s">
        <v>1023</v>
      </c>
    </row>
    <row r="601" spans="1:5" x14ac:dyDescent="0.25">
      <c r="A601" s="257">
        <v>186</v>
      </c>
      <c r="B601" s="257"/>
      <c r="C601" s="257">
        <v>3</v>
      </c>
      <c r="D601" s="331">
        <f t="shared" si="22"/>
        <v>611</v>
      </c>
      <c r="E601" s="257" t="s">
        <v>1024</v>
      </c>
    </row>
    <row r="602" spans="1:5" ht="25.5" x14ac:dyDescent="0.25">
      <c r="A602" s="211">
        <v>187</v>
      </c>
      <c r="B602" s="211"/>
      <c r="C602" s="211">
        <v>3</v>
      </c>
      <c r="D602" s="289">
        <f t="shared" si="22"/>
        <v>611</v>
      </c>
      <c r="E602" s="211" t="s">
        <v>1025</v>
      </c>
    </row>
    <row r="603" spans="1:5" ht="25.5" x14ac:dyDescent="0.25">
      <c r="A603" s="257" t="s">
        <v>1026</v>
      </c>
      <c r="B603" s="257"/>
      <c r="C603" s="257">
        <v>3</v>
      </c>
      <c r="D603" s="331">
        <f t="shared" si="22"/>
        <v>611</v>
      </c>
      <c r="E603" s="257" t="s">
        <v>1027</v>
      </c>
    </row>
    <row r="604" spans="1:5" ht="15" x14ac:dyDescent="0.25">
      <c r="A604" s="310" t="s">
        <v>1028</v>
      </c>
      <c r="B604" s="311"/>
      <c r="C604" s="312"/>
      <c r="D604" s="322"/>
      <c r="E604" s="314"/>
    </row>
    <row r="605" spans="1:5" ht="89.25" x14ac:dyDescent="0.25">
      <c r="A605" s="291" t="s">
        <v>963</v>
      </c>
      <c r="B605" s="292"/>
      <c r="C605" s="329"/>
      <c r="D605" s="330"/>
      <c r="E605" s="291"/>
    </row>
    <row r="606" spans="1:5" ht="25.5" x14ac:dyDescent="0.25">
      <c r="A606" s="211" t="s">
        <v>7</v>
      </c>
      <c r="B606" s="211"/>
      <c r="C606" s="211">
        <v>3</v>
      </c>
      <c r="D606" s="289">
        <f>ROUND($D$5*C606,0)</f>
        <v>611</v>
      </c>
      <c r="E606" s="211" t="s">
        <v>1029</v>
      </c>
    </row>
    <row r="607" spans="1:5" ht="25.5" x14ac:dyDescent="0.25">
      <c r="A607" s="257" t="s">
        <v>1021</v>
      </c>
      <c r="B607" s="257"/>
      <c r="C607" s="257">
        <v>3</v>
      </c>
      <c r="D607" s="331">
        <f t="shared" ref="D607:D611" si="23">ROUND($D$5*C607,0)</f>
        <v>611</v>
      </c>
      <c r="E607" s="257" t="s">
        <v>1030</v>
      </c>
    </row>
    <row r="608" spans="1:5" ht="25.5" x14ac:dyDescent="0.25">
      <c r="A608" s="211">
        <v>185</v>
      </c>
      <c r="B608" s="211"/>
      <c r="C608" s="211">
        <v>3</v>
      </c>
      <c r="D608" s="289">
        <f t="shared" si="23"/>
        <v>611</v>
      </c>
      <c r="E608" s="211" t="s">
        <v>1031</v>
      </c>
    </row>
    <row r="609" spans="1:7" ht="25.5" x14ac:dyDescent="0.25">
      <c r="A609" s="257">
        <v>186</v>
      </c>
      <c r="B609" s="257"/>
      <c r="C609" s="257">
        <v>3</v>
      </c>
      <c r="D609" s="331">
        <f t="shared" si="23"/>
        <v>611</v>
      </c>
      <c r="E609" s="257" t="s">
        <v>1032</v>
      </c>
    </row>
    <row r="610" spans="1:7" ht="25.5" x14ac:dyDescent="0.25">
      <c r="A610" s="211">
        <v>187</v>
      </c>
      <c r="B610" s="211"/>
      <c r="C610" s="211">
        <v>3</v>
      </c>
      <c r="D610" s="289">
        <f t="shared" si="23"/>
        <v>611</v>
      </c>
      <c r="E610" s="211" t="s">
        <v>1033</v>
      </c>
    </row>
    <row r="611" spans="1:7" ht="25.5" x14ac:dyDescent="0.25">
      <c r="A611" s="257" t="s">
        <v>1026</v>
      </c>
      <c r="B611" s="257"/>
      <c r="C611" s="257">
        <v>3</v>
      </c>
      <c r="D611" s="331">
        <f t="shared" si="23"/>
        <v>611</v>
      </c>
      <c r="E611" s="257" t="s">
        <v>1034</v>
      </c>
    </row>
    <row r="612" spans="1:7" ht="15" x14ac:dyDescent="0.25">
      <c r="A612" s="310" t="s">
        <v>1035</v>
      </c>
      <c r="B612" s="311"/>
      <c r="C612" s="312"/>
      <c r="D612" s="322"/>
      <c r="E612" s="314"/>
    </row>
    <row r="613" spans="1:7" ht="76.5" x14ac:dyDescent="0.25">
      <c r="A613" s="301" t="s">
        <v>899</v>
      </c>
      <c r="B613" s="302"/>
      <c r="C613" s="325"/>
      <c r="D613" s="326"/>
      <c r="E613" s="301"/>
    </row>
    <row r="614" spans="1:7" ht="25.5" x14ac:dyDescent="0.25">
      <c r="A614" s="211" t="s">
        <v>1036</v>
      </c>
      <c r="B614" s="211"/>
      <c r="C614" s="211">
        <v>3</v>
      </c>
      <c r="D614" s="289">
        <f>ROUND($D$5*C614,0)</f>
        <v>611</v>
      </c>
      <c r="E614" s="211" t="s">
        <v>1037</v>
      </c>
    </row>
    <row r="615" spans="1:7" ht="25.5" x14ac:dyDescent="0.25">
      <c r="A615" s="257" t="s">
        <v>1038</v>
      </c>
      <c r="B615" s="257"/>
      <c r="C615" s="257">
        <v>3</v>
      </c>
      <c r="D615" s="331">
        <f t="shared" ref="D615:D618" si="24">ROUND($D$5*C615,0)</f>
        <v>611</v>
      </c>
      <c r="E615" s="257" t="s">
        <v>1039</v>
      </c>
    </row>
    <row r="616" spans="1:7" ht="25.5" x14ac:dyDescent="0.25">
      <c r="A616" s="211">
        <v>192</v>
      </c>
      <c r="B616" s="211"/>
      <c r="C616" s="211">
        <v>3</v>
      </c>
      <c r="D616" s="289">
        <f t="shared" si="24"/>
        <v>611</v>
      </c>
      <c r="E616" s="211" t="s">
        <v>1040</v>
      </c>
    </row>
    <row r="617" spans="1:7" ht="25.5" x14ac:dyDescent="0.25">
      <c r="A617" s="257" t="s">
        <v>1041</v>
      </c>
      <c r="B617" s="257"/>
      <c r="C617" s="257">
        <v>3</v>
      </c>
      <c r="D617" s="331">
        <f t="shared" si="24"/>
        <v>611</v>
      </c>
      <c r="E617" s="257" t="s">
        <v>1042</v>
      </c>
    </row>
    <row r="618" spans="1:7" ht="25.5" x14ac:dyDescent="0.25">
      <c r="A618" s="211" t="s">
        <v>1043</v>
      </c>
      <c r="B618" s="211"/>
      <c r="C618" s="211">
        <v>3</v>
      </c>
      <c r="D618" s="289">
        <f t="shared" si="24"/>
        <v>611</v>
      </c>
      <c r="E618" s="211" t="s">
        <v>1044</v>
      </c>
    </row>
    <row r="619" spans="1:7" ht="15" x14ac:dyDescent="0.25">
      <c r="A619" s="310" t="s">
        <v>1045</v>
      </c>
      <c r="B619" s="311"/>
      <c r="C619" s="319"/>
      <c r="D619" s="332"/>
      <c r="E619" s="321"/>
    </row>
    <row r="620" spans="1:7" ht="89.25" x14ac:dyDescent="0.25">
      <c r="A620" s="291" t="s">
        <v>963</v>
      </c>
      <c r="B620" s="292"/>
      <c r="C620" s="329"/>
      <c r="D620" s="330"/>
      <c r="E620" s="291"/>
    </row>
    <row r="621" spans="1:7" ht="25.5" x14ac:dyDescent="0.25">
      <c r="A621" s="211" t="s">
        <v>1036</v>
      </c>
      <c r="B621" s="211"/>
      <c r="C621" s="211">
        <v>3</v>
      </c>
      <c r="D621" s="289">
        <f>ROUND($D$5*C621,0)</f>
        <v>611</v>
      </c>
      <c r="E621" s="211" t="s">
        <v>1046</v>
      </c>
      <c r="G621" s="210"/>
    </row>
    <row r="622" spans="1:7" ht="25.5" x14ac:dyDescent="0.25">
      <c r="A622" s="257" t="s">
        <v>1038</v>
      </c>
      <c r="B622" s="257"/>
      <c r="C622" s="257">
        <v>3</v>
      </c>
      <c r="D622" s="331">
        <f t="shared" ref="D622:D625" si="25">ROUND($D$5*C622,0)</f>
        <v>611</v>
      </c>
      <c r="E622" s="257" t="s">
        <v>1047</v>
      </c>
      <c r="G622" s="210"/>
    </row>
    <row r="623" spans="1:7" ht="38.25" x14ac:dyDescent="0.25">
      <c r="A623" s="211">
        <v>192</v>
      </c>
      <c r="B623" s="211"/>
      <c r="C623" s="211">
        <v>3</v>
      </c>
      <c r="D623" s="289">
        <f t="shared" si="25"/>
        <v>611</v>
      </c>
      <c r="E623" s="211" t="s">
        <v>1048</v>
      </c>
      <c r="G623" s="210"/>
    </row>
    <row r="624" spans="1:7" ht="25.5" x14ac:dyDescent="0.25">
      <c r="A624" s="257" t="s">
        <v>1041</v>
      </c>
      <c r="B624" s="257"/>
      <c r="C624" s="257">
        <v>3</v>
      </c>
      <c r="D624" s="331">
        <f t="shared" si="25"/>
        <v>611</v>
      </c>
      <c r="E624" s="257" t="s">
        <v>1049</v>
      </c>
      <c r="G624" s="210"/>
    </row>
    <row r="625" spans="1:7" ht="25.5" x14ac:dyDescent="0.25">
      <c r="A625" s="211" t="s">
        <v>1043</v>
      </c>
      <c r="B625" s="211"/>
      <c r="C625" s="211">
        <v>3</v>
      </c>
      <c r="D625" s="289">
        <f t="shared" si="25"/>
        <v>611</v>
      </c>
      <c r="E625" s="211" t="s">
        <v>1050</v>
      </c>
      <c r="G625" s="210"/>
    </row>
    <row r="626" spans="1:7" ht="15" x14ac:dyDescent="0.25">
      <c r="A626" s="310" t="s">
        <v>1051</v>
      </c>
      <c r="B626" s="311"/>
      <c r="C626" s="312"/>
      <c r="D626" s="322"/>
      <c r="E626" s="314"/>
      <c r="G626" s="210"/>
    </row>
    <row r="627" spans="1:7" ht="76.5" x14ac:dyDescent="0.25">
      <c r="A627" s="301" t="s">
        <v>899</v>
      </c>
      <c r="B627" s="302"/>
      <c r="C627" s="325"/>
      <c r="D627" s="326"/>
      <c r="E627" s="301"/>
      <c r="G627" s="210"/>
    </row>
    <row r="628" spans="1:7" x14ac:dyDescent="0.25">
      <c r="A628" s="315" t="s">
        <v>1052</v>
      </c>
      <c r="B628" s="327"/>
      <c r="C628" s="328">
        <v>5</v>
      </c>
      <c r="D628" s="308">
        <f>ROUND($D$5*C628,0)</f>
        <v>1018</v>
      </c>
      <c r="E628" s="146" t="s">
        <v>1053</v>
      </c>
      <c r="G628" s="210"/>
    </row>
    <row r="629" spans="1:7" ht="15" x14ac:dyDescent="0.25">
      <c r="A629" s="333" t="s">
        <v>1054</v>
      </c>
      <c r="B629" s="334"/>
      <c r="C629" s="312"/>
      <c r="D629" s="322"/>
      <c r="E629" s="314"/>
      <c r="G629" s="210"/>
    </row>
    <row r="630" spans="1:7" ht="76.5" x14ac:dyDescent="0.25">
      <c r="A630" s="301" t="s">
        <v>899</v>
      </c>
      <c r="B630" s="302"/>
      <c r="C630" s="325"/>
      <c r="D630" s="326"/>
      <c r="E630" s="301"/>
      <c r="G630" s="210"/>
    </row>
    <row r="631" spans="1:7" ht="25.5" x14ac:dyDescent="0.25">
      <c r="A631" s="211">
        <v>351</v>
      </c>
      <c r="B631" s="211"/>
      <c r="C631" s="211">
        <v>3</v>
      </c>
      <c r="D631" s="289">
        <f>ROUND($D$5*C631,0)</f>
        <v>611</v>
      </c>
      <c r="E631" s="211" t="s">
        <v>1055</v>
      </c>
      <c r="G631" s="210"/>
    </row>
    <row r="632" spans="1:7" ht="25.5" x14ac:dyDescent="0.25">
      <c r="A632" s="257">
        <v>356</v>
      </c>
      <c r="B632" s="257"/>
      <c r="C632" s="257">
        <v>3</v>
      </c>
      <c r="D632" s="331">
        <f t="shared" ref="D632:D636" si="26">ROUND($D$5*C632,0)</f>
        <v>611</v>
      </c>
      <c r="E632" s="257" t="s">
        <v>1056</v>
      </c>
      <c r="G632" s="210"/>
    </row>
    <row r="633" spans="1:7" ht="63.75" x14ac:dyDescent="0.25">
      <c r="A633" s="211" t="s">
        <v>1057</v>
      </c>
      <c r="B633" s="211"/>
      <c r="C633" s="211">
        <v>3</v>
      </c>
      <c r="D633" s="289">
        <f t="shared" si="26"/>
        <v>611</v>
      </c>
      <c r="E633" s="211" t="s">
        <v>1058</v>
      </c>
      <c r="G633" s="210"/>
    </row>
    <row r="634" spans="1:7" ht="25.5" x14ac:dyDescent="0.25">
      <c r="A634" s="257" t="s">
        <v>1059</v>
      </c>
      <c r="B634" s="257"/>
      <c r="C634" s="257">
        <v>3</v>
      </c>
      <c r="D634" s="331">
        <f t="shared" si="26"/>
        <v>611</v>
      </c>
      <c r="E634" s="257" t="s">
        <v>1060</v>
      </c>
      <c r="G634" s="210"/>
    </row>
    <row r="635" spans="1:7" ht="38.25" x14ac:dyDescent="0.25">
      <c r="A635" s="211" t="s">
        <v>1061</v>
      </c>
      <c r="B635" s="211"/>
      <c r="C635" s="211">
        <v>3</v>
      </c>
      <c r="D635" s="289">
        <f t="shared" si="26"/>
        <v>611</v>
      </c>
      <c r="E635" s="211" t="s">
        <v>1062</v>
      </c>
      <c r="G635" s="210"/>
    </row>
    <row r="636" spans="1:7" ht="38.25" x14ac:dyDescent="0.25">
      <c r="A636" s="211" t="s">
        <v>1063</v>
      </c>
      <c r="B636" s="211"/>
      <c r="C636" s="211">
        <v>3</v>
      </c>
      <c r="D636" s="289">
        <f t="shared" si="26"/>
        <v>611</v>
      </c>
      <c r="E636" s="211" t="s">
        <v>1064</v>
      </c>
      <c r="G636" s="210"/>
    </row>
    <row r="637" spans="1:7" ht="15" x14ac:dyDescent="0.25">
      <c r="A637" s="333" t="s">
        <v>1065</v>
      </c>
      <c r="B637" s="334"/>
      <c r="C637" s="312"/>
      <c r="D637" s="322"/>
      <c r="E637" s="314"/>
      <c r="G637" s="210"/>
    </row>
    <row r="638" spans="1:7" ht="89.25" x14ac:dyDescent="0.25">
      <c r="A638" s="291" t="s">
        <v>963</v>
      </c>
      <c r="B638" s="292"/>
      <c r="C638" s="329"/>
      <c r="D638" s="330"/>
      <c r="E638" s="291"/>
      <c r="G638" s="210"/>
    </row>
    <row r="639" spans="1:7" ht="25.5" x14ac:dyDescent="0.25">
      <c r="A639" s="211">
        <v>351</v>
      </c>
      <c r="B639" s="211"/>
      <c r="C639" s="211">
        <v>3</v>
      </c>
      <c r="D639" s="289">
        <f>ROUND($D$5*C639,0)</f>
        <v>611</v>
      </c>
      <c r="E639" s="211" t="s">
        <v>1066</v>
      </c>
      <c r="G639" s="210"/>
    </row>
    <row r="640" spans="1:7" ht="25.5" x14ac:dyDescent="0.25">
      <c r="A640" s="257">
        <v>356</v>
      </c>
      <c r="B640" s="257"/>
      <c r="C640" s="257">
        <v>3</v>
      </c>
      <c r="D640" s="331">
        <f t="shared" ref="D640:D644" si="27">ROUND($D$5*C640,0)</f>
        <v>611</v>
      </c>
      <c r="E640" s="257" t="s">
        <v>1067</v>
      </c>
      <c r="G640" s="210"/>
    </row>
    <row r="641" spans="1:7" ht="63.75" x14ac:dyDescent="0.25">
      <c r="A641" s="211" t="s">
        <v>1057</v>
      </c>
      <c r="B641" s="211"/>
      <c r="C641" s="211">
        <v>3</v>
      </c>
      <c r="D641" s="289">
        <f t="shared" si="27"/>
        <v>611</v>
      </c>
      <c r="E641" s="211" t="s">
        <v>1068</v>
      </c>
      <c r="G641" s="210"/>
    </row>
    <row r="642" spans="1:7" ht="38.25" x14ac:dyDescent="0.25">
      <c r="A642" s="257" t="s">
        <v>1059</v>
      </c>
      <c r="B642" s="257"/>
      <c r="C642" s="257">
        <v>3</v>
      </c>
      <c r="D642" s="331">
        <f t="shared" si="27"/>
        <v>611</v>
      </c>
      <c r="E642" s="257" t="s">
        <v>1069</v>
      </c>
      <c r="G642" s="210"/>
    </row>
    <row r="643" spans="1:7" ht="38.25" x14ac:dyDescent="0.25">
      <c r="A643" s="211" t="s">
        <v>1061</v>
      </c>
      <c r="B643" s="211"/>
      <c r="C643" s="211">
        <v>3</v>
      </c>
      <c r="D643" s="289">
        <f t="shared" si="27"/>
        <v>611</v>
      </c>
      <c r="E643" s="211" t="s">
        <v>1070</v>
      </c>
      <c r="G643" s="210"/>
    </row>
    <row r="644" spans="1:7" ht="38.25" x14ac:dyDescent="0.25">
      <c r="A644" s="211" t="s">
        <v>1063</v>
      </c>
      <c r="B644" s="211"/>
      <c r="C644" s="211">
        <v>3</v>
      </c>
      <c r="D644" s="289">
        <f t="shared" si="27"/>
        <v>611</v>
      </c>
      <c r="E644" s="211" t="s">
        <v>1071</v>
      </c>
      <c r="G644" s="210"/>
    </row>
    <row r="645" spans="1:7" ht="15" x14ac:dyDescent="0.25">
      <c r="A645" s="333" t="s">
        <v>1072</v>
      </c>
      <c r="B645" s="334"/>
      <c r="C645" s="312"/>
      <c r="D645" s="322"/>
      <c r="E645" s="314"/>
      <c r="G645" s="210"/>
    </row>
    <row r="646" spans="1:7" ht="76.5" x14ac:dyDescent="0.25">
      <c r="A646" s="301" t="s">
        <v>899</v>
      </c>
      <c r="B646" s="302"/>
      <c r="C646" s="325"/>
      <c r="D646" s="326"/>
      <c r="E646" s="301"/>
      <c r="G646" s="210"/>
    </row>
    <row r="647" spans="1:7" ht="25.5" x14ac:dyDescent="0.25">
      <c r="A647" s="211" t="s">
        <v>1073</v>
      </c>
      <c r="B647" s="211"/>
      <c r="C647" s="211">
        <v>3</v>
      </c>
      <c r="D647" s="289">
        <f>ROUND($D$5*C647,0)</f>
        <v>611</v>
      </c>
      <c r="E647" s="211" t="s">
        <v>1074</v>
      </c>
      <c r="G647" s="210"/>
    </row>
    <row r="648" spans="1:7" ht="25.5" x14ac:dyDescent="0.25">
      <c r="A648" s="257" t="s">
        <v>1075</v>
      </c>
      <c r="B648" s="257"/>
      <c r="C648" s="257">
        <v>3</v>
      </c>
      <c r="D648" s="331">
        <f t="shared" ref="D648:D653" si="28">ROUND($D$5*C648,0)</f>
        <v>611</v>
      </c>
      <c r="E648" s="257" t="s">
        <v>1076</v>
      </c>
      <c r="G648" s="210"/>
    </row>
    <row r="649" spans="1:7" ht="25.5" x14ac:dyDescent="0.25">
      <c r="A649" s="211" t="s">
        <v>1077</v>
      </c>
      <c r="B649" s="211"/>
      <c r="C649" s="211">
        <v>3</v>
      </c>
      <c r="D649" s="289">
        <f t="shared" si="28"/>
        <v>611</v>
      </c>
      <c r="E649" s="211" t="s">
        <v>1078</v>
      </c>
      <c r="G649" s="210"/>
    </row>
    <row r="650" spans="1:7" ht="25.5" x14ac:dyDescent="0.25">
      <c r="A650" s="257" t="s">
        <v>1079</v>
      </c>
      <c r="B650" s="257"/>
      <c r="C650" s="257">
        <v>3</v>
      </c>
      <c r="D650" s="331">
        <f t="shared" si="28"/>
        <v>611</v>
      </c>
      <c r="E650" s="257" t="s">
        <v>1080</v>
      </c>
      <c r="G650" s="210"/>
    </row>
    <row r="651" spans="1:7" ht="25.5" x14ac:dyDescent="0.25">
      <c r="A651" s="211" t="s">
        <v>1081</v>
      </c>
      <c r="B651" s="211"/>
      <c r="C651" s="211">
        <v>3</v>
      </c>
      <c r="D651" s="289">
        <f t="shared" si="28"/>
        <v>611</v>
      </c>
      <c r="E651" s="211" t="s">
        <v>1082</v>
      </c>
      <c r="G651" s="210"/>
    </row>
    <row r="652" spans="1:7" ht="25.5" x14ac:dyDescent="0.25">
      <c r="A652" s="211" t="s">
        <v>1083</v>
      </c>
      <c r="B652" s="211"/>
      <c r="C652" s="211">
        <v>3</v>
      </c>
      <c r="D652" s="289">
        <f t="shared" si="28"/>
        <v>611</v>
      </c>
      <c r="E652" s="211" t="s">
        <v>1084</v>
      </c>
      <c r="G652" s="210"/>
    </row>
    <row r="653" spans="1:7" ht="25.5" x14ac:dyDescent="0.25">
      <c r="A653" s="211">
        <v>217</v>
      </c>
      <c r="B653" s="211"/>
      <c r="C653" s="211">
        <v>3</v>
      </c>
      <c r="D653" s="289">
        <f t="shared" si="28"/>
        <v>611</v>
      </c>
      <c r="E653" s="211" t="s">
        <v>1085</v>
      </c>
      <c r="G653" s="210"/>
    </row>
    <row r="654" spans="1:7" ht="15" x14ac:dyDescent="0.25">
      <c r="A654" s="333" t="s">
        <v>1086</v>
      </c>
      <c r="B654" s="334"/>
      <c r="C654" s="312"/>
      <c r="D654" s="322"/>
      <c r="E654" s="314"/>
      <c r="G654" s="210"/>
    </row>
    <row r="655" spans="1:7" ht="89.25" x14ac:dyDescent="0.25">
      <c r="A655" s="291" t="s">
        <v>963</v>
      </c>
      <c r="B655" s="292"/>
      <c r="C655" s="329"/>
      <c r="D655" s="330"/>
      <c r="E655" s="291"/>
      <c r="G655" s="210"/>
    </row>
    <row r="656" spans="1:7" ht="25.5" x14ac:dyDescent="0.25">
      <c r="A656" s="211" t="s">
        <v>1073</v>
      </c>
      <c r="B656" s="211"/>
      <c r="C656" s="211">
        <v>3</v>
      </c>
      <c r="D656" s="289">
        <f>ROUND($D$5*C656,0)</f>
        <v>611</v>
      </c>
      <c r="E656" s="211" t="s">
        <v>1087</v>
      </c>
      <c r="G656" s="210"/>
    </row>
    <row r="657" spans="1:7" ht="25.5" x14ac:dyDescent="0.25">
      <c r="A657" s="257" t="s">
        <v>1075</v>
      </c>
      <c r="B657" s="257"/>
      <c r="C657" s="257">
        <v>3</v>
      </c>
      <c r="D657" s="331">
        <f t="shared" ref="D657:D662" si="29">ROUND($D$5*C657,0)</f>
        <v>611</v>
      </c>
      <c r="E657" s="257" t="s">
        <v>1088</v>
      </c>
      <c r="G657" s="210"/>
    </row>
    <row r="658" spans="1:7" ht="25.5" x14ac:dyDescent="0.25">
      <c r="A658" s="211" t="s">
        <v>1077</v>
      </c>
      <c r="B658" s="211"/>
      <c r="C658" s="211">
        <v>3</v>
      </c>
      <c r="D658" s="289">
        <f t="shared" si="29"/>
        <v>611</v>
      </c>
      <c r="E658" s="211" t="s">
        <v>1089</v>
      </c>
      <c r="G658" s="210"/>
    </row>
    <row r="659" spans="1:7" ht="25.5" x14ac:dyDescent="0.25">
      <c r="A659" s="257" t="s">
        <v>1079</v>
      </c>
      <c r="B659" s="257"/>
      <c r="C659" s="257">
        <v>3</v>
      </c>
      <c r="D659" s="331">
        <f t="shared" si="29"/>
        <v>611</v>
      </c>
      <c r="E659" s="257" t="s">
        <v>1090</v>
      </c>
      <c r="G659" s="210"/>
    </row>
    <row r="660" spans="1:7" ht="25.5" x14ac:dyDescent="0.25">
      <c r="A660" s="211" t="s">
        <v>1081</v>
      </c>
      <c r="B660" s="211"/>
      <c r="C660" s="211">
        <v>3</v>
      </c>
      <c r="D660" s="289">
        <f t="shared" si="29"/>
        <v>611</v>
      </c>
      <c r="E660" s="211" t="s">
        <v>1091</v>
      </c>
      <c r="G660" s="210"/>
    </row>
    <row r="661" spans="1:7" ht="25.5" x14ac:dyDescent="0.25">
      <c r="A661" s="211" t="s">
        <v>1083</v>
      </c>
      <c r="B661" s="211"/>
      <c r="C661" s="211">
        <v>3</v>
      </c>
      <c r="D661" s="289">
        <f t="shared" si="29"/>
        <v>611</v>
      </c>
      <c r="E661" s="211" t="s">
        <v>1092</v>
      </c>
      <c r="G661" s="210"/>
    </row>
    <row r="662" spans="1:7" ht="25.5" x14ac:dyDescent="0.25">
      <c r="A662" s="211">
        <v>217</v>
      </c>
      <c r="B662" s="211"/>
      <c r="C662" s="211">
        <v>3</v>
      </c>
      <c r="D662" s="289">
        <f t="shared" si="29"/>
        <v>611</v>
      </c>
      <c r="E662" s="211" t="s">
        <v>1093</v>
      </c>
      <c r="G662" s="210"/>
    </row>
    <row r="663" spans="1:7" ht="15" x14ac:dyDescent="0.25">
      <c r="A663" s="333" t="s">
        <v>1094</v>
      </c>
      <c r="B663" s="334"/>
      <c r="C663" s="312"/>
      <c r="D663" s="322"/>
      <c r="E663" s="314"/>
      <c r="G663" s="210"/>
    </row>
    <row r="664" spans="1:7" ht="76.5" x14ac:dyDescent="0.25">
      <c r="A664" s="301" t="s">
        <v>899</v>
      </c>
      <c r="B664" s="302"/>
      <c r="C664" s="325"/>
      <c r="D664" s="326"/>
      <c r="E664" s="301"/>
      <c r="G664" s="210"/>
    </row>
    <row r="665" spans="1:7" ht="25.5" x14ac:dyDescent="0.25">
      <c r="A665" s="211">
        <v>222</v>
      </c>
      <c r="B665" s="211"/>
      <c r="C665" s="211">
        <v>3</v>
      </c>
      <c r="D665" s="289">
        <f>ROUND($D$5*C665,0)</f>
        <v>611</v>
      </c>
      <c r="E665" s="211" t="s">
        <v>1095</v>
      </c>
      <c r="G665" s="210"/>
    </row>
    <row r="666" spans="1:7" ht="25.5" x14ac:dyDescent="0.25">
      <c r="A666" s="257">
        <v>225</v>
      </c>
      <c r="B666" s="257"/>
      <c r="C666" s="257">
        <v>3</v>
      </c>
      <c r="D666" s="331">
        <f>ROUND($D$5*C666,0)</f>
        <v>611</v>
      </c>
      <c r="E666" s="257" t="s">
        <v>1096</v>
      </c>
      <c r="G666" s="210"/>
    </row>
    <row r="667" spans="1:7" ht="15" x14ac:dyDescent="0.25">
      <c r="A667" s="333" t="s">
        <v>1097</v>
      </c>
      <c r="B667" s="334"/>
      <c r="C667" s="312"/>
      <c r="D667" s="322"/>
      <c r="E667" s="314"/>
      <c r="G667" s="210"/>
    </row>
    <row r="668" spans="1:7" ht="89.25" x14ac:dyDescent="0.25">
      <c r="A668" s="291" t="s">
        <v>963</v>
      </c>
      <c r="B668" s="292"/>
      <c r="C668" s="329"/>
      <c r="D668" s="330"/>
      <c r="E668" s="291"/>
      <c r="G668" s="210"/>
    </row>
    <row r="669" spans="1:7" ht="25.5" x14ac:dyDescent="0.25">
      <c r="A669" s="211">
        <v>222</v>
      </c>
      <c r="B669" s="211"/>
      <c r="C669" s="211">
        <v>3</v>
      </c>
      <c r="D669" s="289">
        <f>ROUND($D$5*C669,0)</f>
        <v>611</v>
      </c>
      <c r="E669" s="211" t="s">
        <v>1098</v>
      </c>
      <c r="G669" s="210"/>
    </row>
    <row r="670" spans="1:7" ht="25.5" x14ac:dyDescent="0.25">
      <c r="A670" s="257">
        <v>225</v>
      </c>
      <c r="B670" s="257"/>
      <c r="C670" s="257">
        <v>3</v>
      </c>
      <c r="D670" s="331">
        <f>ROUND($D$5*C670,0)</f>
        <v>611</v>
      </c>
      <c r="E670" s="257" t="s">
        <v>1099</v>
      </c>
      <c r="G670" s="210"/>
    </row>
    <row r="671" spans="1:7" ht="15" x14ac:dyDescent="0.25">
      <c r="A671" s="333" t="s">
        <v>1100</v>
      </c>
      <c r="B671" s="334"/>
      <c r="C671" s="312"/>
      <c r="D671" s="322"/>
      <c r="E671" s="314"/>
      <c r="G671" s="210"/>
    </row>
    <row r="672" spans="1:7" ht="76.5" x14ac:dyDescent="0.25">
      <c r="A672" s="301" t="s">
        <v>899</v>
      </c>
      <c r="B672" s="302"/>
      <c r="C672" s="325"/>
      <c r="D672" s="326"/>
      <c r="E672" s="301"/>
      <c r="G672" s="210"/>
    </row>
    <row r="673" spans="1:7" x14ac:dyDescent="0.25">
      <c r="A673" s="211" t="s">
        <v>1101</v>
      </c>
      <c r="B673" s="211"/>
      <c r="C673" s="211">
        <v>3</v>
      </c>
      <c r="D673" s="289">
        <f>ROUND($D$5*C673,0)</f>
        <v>611</v>
      </c>
      <c r="E673" s="211" t="s">
        <v>1102</v>
      </c>
      <c r="G673" s="210"/>
    </row>
    <row r="674" spans="1:7" x14ac:dyDescent="0.25">
      <c r="A674" s="257" t="s">
        <v>1103</v>
      </c>
      <c r="B674" s="257"/>
      <c r="C674" s="257">
        <v>3</v>
      </c>
      <c r="D674" s="331">
        <f t="shared" ref="D674:D676" si="30">ROUND($D$5*C674,0)</f>
        <v>611</v>
      </c>
      <c r="E674" s="257" t="s">
        <v>1104</v>
      </c>
      <c r="G674" s="210"/>
    </row>
    <row r="675" spans="1:7" x14ac:dyDescent="0.25">
      <c r="A675" s="211" t="s">
        <v>1105</v>
      </c>
      <c r="B675" s="211"/>
      <c r="C675" s="211">
        <v>3</v>
      </c>
      <c r="D675" s="289">
        <f t="shared" si="30"/>
        <v>611</v>
      </c>
      <c r="E675" s="211" t="s">
        <v>1106</v>
      </c>
      <c r="G675" s="210"/>
    </row>
    <row r="676" spans="1:7" x14ac:dyDescent="0.25">
      <c r="A676" s="257" t="s">
        <v>1107</v>
      </c>
      <c r="B676" s="257"/>
      <c r="C676" s="257">
        <v>3</v>
      </c>
      <c r="D676" s="331">
        <f t="shared" si="30"/>
        <v>611</v>
      </c>
      <c r="E676" s="257" t="s">
        <v>1108</v>
      </c>
      <c r="G676" s="210"/>
    </row>
    <row r="677" spans="1:7" ht="15" x14ac:dyDescent="0.25">
      <c r="A677" s="333" t="s">
        <v>1109</v>
      </c>
      <c r="B677" s="334"/>
      <c r="C677" s="312"/>
      <c r="D677" s="322"/>
      <c r="E677" s="314"/>
      <c r="G677" s="210"/>
    </row>
    <row r="678" spans="1:7" ht="89.25" x14ac:dyDescent="0.25">
      <c r="A678" s="291" t="s">
        <v>963</v>
      </c>
      <c r="B678" s="292"/>
      <c r="C678" s="329"/>
      <c r="D678" s="330"/>
      <c r="E678" s="291"/>
      <c r="G678" s="210"/>
    </row>
    <row r="679" spans="1:7" ht="25.5" x14ac:dyDescent="0.25">
      <c r="A679" s="211" t="s">
        <v>1101</v>
      </c>
      <c r="B679" s="211"/>
      <c r="C679" s="211">
        <v>3</v>
      </c>
      <c r="D679" s="289">
        <f>ROUND($D$5*C679,0)</f>
        <v>611</v>
      </c>
      <c r="E679" s="211" t="s">
        <v>1110</v>
      </c>
      <c r="G679" s="210"/>
    </row>
    <row r="680" spans="1:7" ht="25.5" x14ac:dyDescent="0.25">
      <c r="A680" s="257" t="s">
        <v>1103</v>
      </c>
      <c r="B680" s="257"/>
      <c r="C680" s="257">
        <v>3</v>
      </c>
      <c r="D680" s="331">
        <f t="shared" ref="D680:D682" si="31">ROUND($D$5*C680,0)</f>
        <v>611</v>
      </c>
      <c r="E680" s="257" t="s">
        <v>1111</v>
      </c>
      <c r="G680" s="210"/>
    </row>
    <row r="681" spans="1:7" ht="25.5" x14ac:dyDescent="0.25">
      <c r="A681" s="211" t="s">
        <v>1105</v>
      </c>
      <c r="B681" s="211"/>
      <c r="C681" s="211">
        <v>3</v>
      </c>
      <c r="D681" s="289">
        <f t="shared" si="31"/>
        <v>611</v>
      </c>
      <c r="E681" s="211" t="s">
        <v>1112</v>
      </c>
      <c r="G681" s="210"/>
    </row>
    <row r="682" spans="1:7" ht="25.5" x14ac:dyDescent="0.25">
      <c r="A682" s="257" t="s">
        <v>1107</v>
      </c>
      <c r="B682" s="257"/>
      <c r="C682" s="257">
        <v>3</v>
      </c>
      <c r="D682" s="331">
        <f t="shared" si="31"/>
        <v>611</v>
      </c>
      <c r="E682" s="257" t="s">
        <v>1113</v>
      </c>
      <c r="G682" s="210"/>
    </row>
    <row r="683" spans="1:7" ht="15" x14ac:dyDescent="0.25">
      <c r="A683" s="333" t="s">
        <v>1114</v>
      </c>
      <c r="B683" s="334"/>
      <c r="C683" s="312"/>
      <c r="D683" s="322"/>
      <c r="E683" s="314"/>
      <c r="G683" s="210"/>
    </row>
    <row r="684" spans="1:7" ht="76.5" x14ac:dyDescent="0.25">
      <c r="A684" s="301" t="s">
        <v>899</v>
      </c>
      <c r="B684" s="302"/>
      <c r="C684" s="325"/>
      <c r="D684" s="326"/>
      <c r="E684" s="301"/>
      <c r="G684" s="210"/>
    </row>
    <row r="685" spans="1:7" ht="25.5" x14ac:dyDescent="0.25">
      <c r="A685" s="211" t="s">
        <v>1115</v>
      </c>
      <c r="B685" s="211"/>
      <c r="C685" s="211">
        <v>3</v>
      </c>
      <c r="D685" s="289">
        <f>ROUND($D$5*C685,0)</f>
        <v>611</v>
      </c>
      <c r="E685" s="211" t="s">
        <v>1116</v>
      </c>
      <c r="G685" s="210"/>
    </row>
    <row r="686" spans="1:7" ht="25.5" x14ac:dyDescent="0.25">
      <c r="A686" s="257" t="s">
        <v>1117</v>
      </c>
      <c r="B686" s="257"/>
      <c r="C686" s="257">
        <v>3</v>
      </c>
      <c r="D686" s="331">
        <f>ROUND($D$5*C686,0)</f>
        <v>611</v>
      </c>
      <c r="E686" s="257" t="s">
        <v>1118</v>
      </c>
      <c r="G686" s="210"/>
    </row>
    <row r="687" spans="1:7" ht="15" x14ac:dyDescent="0.25">
      <c r="A687" s="333" t="s">
        <v>1119</v>
      </c>
      <c r="B687" s="334"/>
      <c r="C687" s="312"/>
      <c r="D687" s="322"/>
      <c r="E687" s="314"/>
      <c r="G687" s="210"/>
    </row>
    <row r="688" spans="1:7" ht="89.25" x14ac:dyDescent="0.25">
      <c r="A688" s="291" t="s">
        <v>963</v>
      </c>
      <c r="B688" s="292"/>
      <c r="C688" s="329"/>
      <c r="D688" s="330"/>
      <c r="E688" s="291"/>
      <c r="G688" s="210"/>
    </row>
    <row r="689" spans="1:7" ht="25.5" x14ac:dyDescent="0.25">
      <c r="A689" s="211" t="s">
        <v>1115</v>
      </c>
      <c r="B689" s="211"/>
      <c r="C689" s="211">
        <v>3</v>
      </c>
      <c r="D689" s="289">
        <f>ROUND($D$5*C689,0)</f>
        <v>611</v>
      </c>
      <c r="E689" s="211" t="s">
        <v>1120</v>
      </c>
      <c r="G689" s="210"/>
    </row>
    <row r="690" spans="1:7" ht="25.5" x14ac:dyDescent="0.25">
      <c r="A690" s="257" t="s">
        <v>1117</v>
      </c>
      <c r="B690" s="257"/>
      <c r="C690" s="257">
        <v>3</v>
      </c>
      <c r="D690" s="331">
        <f>ROUND($D$5*C690,0)</f>
        <v>611</v>
      </c>
      <c r="E690" s="257" t="s">
        <v>1121</v>
      </c>
      <c r="G690" s="210"/>
    </row>
    <row r="691" spans="1:7" ht="15" x14ac:dyDescent="0.25">
      <c r="A691" s="333" t="s">
        <v>1122</v>
      </c>
      <c r="B691" s="334"/>
      <c r="C691" s="312"/>
      <c r="D691" s="322"/>
      <c r="E691" s="314"/>
      <c r="G691" s="210"/>
    </row>
    <row r="692" spans="1:7" ht="76.5" x14ac:dyDescent="0.25">
      <c r="A692" s="301" t="s">
        <v>899</v>
      </c>
      <c r="B692" s="302"/>
      <c r="C692" s="325"/>
      <c r="D692" s="326"/>
      <c r="E692" s="301"/>
      <c r="G692" s="210"/>
    </row>
    <row r="693" spans="1:7" ht="25.5" x14ac:dyDescent="0.25">
      <c r="A693" s="211" t="s">
        <v>1123</v>
      </c>
      <c r="B693" s="211"/>
      <c r="C693" s="211">
        <v>3</v>
      </c>
      <c r="D693" s="289">
        <f>ROUND($D$5*C693,0)</f>
        <v>611</v>
      </c>
      <c r="E693" s="211" t="s">
        <v>1124</v>
      </c>
      <c r="G693" s="210"/>
    </row>
    <row r="694" spans="1:7" ht="51" x14ac:dyDescent="0.25">
      <c r="A694" s="257" t="s">
        <v>1125</v>
      </c>
      <c r="B694" s="257"/>
      <c r="C694" s="257">
        <v>3</v>
      </c>
      <c r="D694" s="331">
        <f t="shared" ref="D694:D698" si="32">ROUND($D$5*C694,0)</f>
        <v>611</v>
      </c>
      <c r="E694" s="257" t="s">
        <v>1126</v>
      </c>
      <c r="G694" s="210"/>
    </row>
    <row r="695" spans="1:7" ht="25.5" x14ac:dyDescent="0.25">
      <c r="A695" s="211" t="s">
        <v>1127</v>
      </c>
      <c r="B695" s="211"/>
      <c r="C695" s="211">
        <v>3</v>
      </c>
      <c r="D695" s="289">
        <f t="shared" si="32"/>
        <v>611</v>
      </c>
      <c r="E695" s="211" t="s">
        <v>1128</v>
      </c>
      <c r="G695" s="210"/>
    </row>
    <row r="696" spans="1:7" ht="38.25" x14ac:dyDescent="0.25">
      <c r="A696" s="257" t="s">
        <v>1129</v>
      </c>
      <c r="B696" s="257"/>
      <c r="C696" s="257">
        <v>3</v>
      </c>
      <c r="D696" s="331">
        <f t="shared" si="32"/>
        <v>611</v>
      </c>
      <c r="E696" s="257" t="s">
        <v>1130</v>
      </c>
      <c r="G696" s="210"/>
    </row>
    <row r="697" spans="1:7" ht="38.25" x14ac:dyDescent="0.25">
      <c r="A697" s="211" t="s">
        <v>1131</v>
      </c>
      <c r="B697" s="211"/>
      <c r="C697" s="211">
        <v>3</v>
      </c>
      <c r="D697" s="289">
        <f t="shared" si="32"/>
        <v>611</v>
      </c>
      <c r="E697" s="211" t="s">
        <v>1132</v>
      </c>
      <c r="G697" s="210"/>
    </row>
    <row r="698" spans="1:7" ht="25.5" x14ac:dyDescent="0.25">
      <c r="A698" s="257" t="s">
        <v>1133</v>
      </c>
      <c r="B698" s="257"/>
      <c r="C698" s="257">
        <v>3</v>
      </c>
      <c r="D698" s="331">
        <f t="shared" si="32"/>
        <v>611</v>
      </c>
      <c r="E698" s="257" t="s">
        <v>1134</v>
      </c>
      <c r="G698" s="210"/>
    </row>
    <row r="699" spans="1:7" ht="15" x14ac:dyDescent="0.25">
      <c r="A699" s="333" t="s">
        <v>1135</v>
      </c>
      <c r="B699" s="334"/>
      <c r="C699" s="312"/>
      <c r="D699" s="322"/>
      <c r="E699" s="314"/>
      <c r="G699" s="210"/>
    </row>
    <row r="700" spans="1:7" ht="76.5" x14ac:dyDescent="0.25">
      <c r="A700" s="301" t="s">
        <v>899</v>
      </c>
      <c r="B700" s="302"/>
      <c r="C700" s="325"/>
      <c r="D700" s="326"/>
      <c r="E700" s="301"/>
      <c r="G700" s="210"/>
    </row>
    <row r="701" spans="1:7" ht="25.5" x14ac:dyDescent="0.25">
      <c r="A701" s="315">
        <v>243</v>
      </c>
      <c r="B701" s="327"/>
      <c r="C701" s="328">
        <v>3</v>
      </c>
      <c r="D701" s="308">
        <f>ROUND($D$5*C701,0)</f>
        <v>611</v>
      </c>
      <c r="E701" s="146" t="s">
        <v>1136</v>
      </c>
      <c r="G701" s="210"/>
    </row>
    <row r="702" spans="1:7" ht="15" x14ac:dyDescent="0.25">
      <c r="A702" s="333" t="s">
        <v>1137</v>
      </c>
      <c r="B702" s="334"/>
      <c r="C702" s="312"/>
      <c r="D702" s="322"/>
      <c r="E702" s="314"/>
      <c r="G702" s="210"/>
    </row>
    <row r="703" spans="1:7" ht="89.25" x14ac:dyDescent="0.25">
      <c r="A703" s="291" t="s">
        <v>963</v>
      </c>
      <c r="B703" s="292"/>
      <c r="C703" s="329"/>
      <c r="D703" s="330"/>
      <c r="E703" s="291"/>
      <c r="G703" s="210"/>
    </row>
    <row r="704" spans="1:7" ht="25.5" x14ac:dyDescent="0.25">
      <c r="A704" s="335">
        <v>243</v>
      </c>
      <c r="B704" s="336"/>
      <c r="C704" s="337">
        <v>3</v>
      </c>
      <c r="D704" s="308">
        <f>ROUND($D$5*C704,0)</f>
        <v>611</v>
      </c>
      <c r="E704" s="309" t="s">
        <v>1138</v>
      </c>
      <c r="G704" s="210"/>
    </row>
    <row r="705" spans="1:7" ht="15" x14ac:dyDescent="0.25">
      <c r="A705" s="333" t="s">
        <v>1139</v>
      </c>
      <c r="B705" s="334"/>
      <c r="C705" s="312"/>
      <c r="D705" s="322"/>
      <c r="E705" s="314"/>
      <c r="G705" s="210"/>
    </row>
    <row r="706" spans="1:7" ht="76.5" x14ac:dyDescent="0.25">
      <c r="A706" s="301" t="s">
        <v>899</v>
      </c>
      <c r="B706" s="302"/>
      <c r="C706" s="325"/>
      <c r="D706" s="326"/>
      <c r="E706" s="301"/>
      <c r="G706" s="210"/>
    </row>
    <row r="707" spans="1:7" x14ac:dyDescent="0.25">
      <c r="A707" s="211">
        <v>247</v>
      </c>
      <c r="B707" s="211"/>
      <c r="C707" s="211">
        <v>3</v>
      </c>
      <c r="D707" s="289">
        <f>ROUND($D$5*C707,0)</f>
        <v>611</v>
      </c>
      <c r="E707" s="211" t="s">
        <v>1140</v>
      </c>
      <c r="G707" s="210"/>
    </row>
    <row r="708" spans="1:7" x14ac:dyDescent="0.25">
      <c r="A708" s="257">
        <v>249</v>
      </c>
      <c r="B708" s="257"/>
      <c r="C708" s="257">
        <v>3</v>
      </c>
      <c r="D708" s="331">
        <f t="shared" ref="D708:D711" si="33">ROUND($D$5*C708,0)</f>
        <v>611</v>
      </c>
      <c r="E708" s="257" t="s">
        <v>1141</v>
      </c>
      <c r="G708" s="210"/>
    </row>
    <row r="709" spans="1:7" ht="25.5" x14ac:dyDescent="0.25">
      <c r="A709" s="211">
        <v>250</v>
      </c>
      <c r="B709" s="211"/>
      <c r="C709" s="211">
        <v>3</v>
      </c>
      <c r="D709" s="289">
        <f t="shared" si="33"/>
        <v>611</v>
      </c>
      <c r="E709" s="211" t="s">
        <v>1142</v>
      </c>
      <c r="G709" s="210"/>
    </row>
    <row r="710" spans="1:7" x14ac:dyDescent="0.25">
      <c r="A710" s="257">
        <v>251</v>
      </c>
      <c r="B710" s="257"/>
      <c r="C710" s="257">
        <v>3</v>
      </c>
      <c r="D710" s="331">
        <f t="shared" si="33"/>
        <v>611</v>
      </c>
      <c r="E710" s="257" t="s">
        <v>1143</v>
      </c>
      <c r="G710" s="210"/>
    </row>
    <row r="711" spans="1:7" ht="25.5" x14ac:dyDescent="0.25">
      <c r="A711" s="211">
        <v>253</v>
      </c>
      <c r="B711" s="211"/>
      <c r="C711" s="211">
        <v>3</v>
      </c>
      <c r="D711" s="289">
        <f t="shared" si="33"/>
        <v>611</v>
      </c>
      <c r="E711" s="211" t="s">
        <v>1144</v>
      </c>
      <c r="G711" s="210"/>
    </row>
    <row r="712" spans="1:7" ht="15" x14ac:dyDescent="0.25">
      <c r="A712" s="333" t="s">
        <v>1145</v>
      </c>
      <c r="B712" s="334"/>
      <c r="C712" s="312"/>
      <c r="D712" s="322"/>
      <c r="E712" s="314"/>
      <c r="G712" s="210"/>
    </row>
    <row r="713" spans="1:7" ht="89.25" x14ac:dyDescent="0.25">
      <c r="A713" s="291" t="s">
        <v>963</v>
      </c>
      <c r="B713" s="292"/>
      <c r="C713" s="329"/>
      <c r="D713" s="330"/>
      <c r="E713" s="291"/>
      <c r="G713" s="210"/>
    </row>
    <row r="714" spans="1:7" ht="25.5" x14ac:dyDescent="0.25">
      <c r="A714" s="211">
        <v>247</v>
      </c>
      <c r="B714" s="211"/>
      <c r="C714" s="211">
        <v>3</v>
      </c>
      <c r="D714" s="289">
        <f>ROUND($D$5*C714,0)</f>
        <v>611</v>
      </c>
      <c r="E714" s="211" t="s">
        <v>1146</v>
      </c>
      <c r="G714" s="210"/>
    </row>
    <row r="715" spans="1:7" ht="25.5" x14ac:dyDescent="0.25">
      <c r="A715" s="257">
        <v>249</v>
      </c>
      <c r="B715" s="257"/>
      <c r="C715" s="257">
        <v>3</v>
      </c>
      <c r="D715" s="331">
        <f t="shared" ref="D715:D718" si="34">ROUND($D$5*C715,0)</f>
        <v>611</v>
      </c>
      <c r="E715" s="257" t="s">
        <v>1147</v>
      </c>
      <c r="G715" s="210"/>
    </row>
    <row r="716" spans="1:7" ht="25.5" x14ac:dyDescent="0.25">
      <c r="A716" s="211">
        <v>250</v>
      </c>
      <c r="B716" s="211"/>
      <c r="C716" s="211">
        <v>3</v>
      </c>
      <c r="D716" s="289">
        <f t="shared" si="34"/>
        <v>611</v>
      </c>
      <c r="E716" s="211" t="s">
        <v>1148</v>
      </c>
      <c r="G716" s="210"/>
    </row>
    <row r="717" spans="1:7" ht="25.5" x14ac:dyDescent="0.25">
      <c r="A717" s="257">
        <v>251</v>
      </c>
      <c r="B717" s="257"/>
      <c r="C717" s="257">
        <v>3</v>
      </c>
      <c r="D717" s="331">
        <f t="shared" si="34"/>
        <v>611</v>
      </c>
      <c r="E717" s="257" t="s">
        <v>1149</v>
      </c>
      <c r="G717" s="210"/>
    </row>
    <row r="718" spans="1:7" ht="25.5" x14ac:dyDescent="0.25">
      <c r="A718" s="211">
        <v>253</v>
      </c>
      <c r="B718" s="211"/>
      <c r="C718" s="211">
        <v>3</v>
      </c>
      <c r="D718" s="289">
        <f t="shared" si="34"/>
        <v>611</v>
      </c>
      <c r="E718" s="211" t="s">
        <v>1150</v>
      </c>
      <c r="G718" s="210"/>
    </row>
    <row r="719" spans="1:7" ht="15" x14ac:dyDescent="0.25">
      <c r="A719" s="333" t="s">
        <v>1151</v>
      </c>
      <c r="B719" s="334"/>
      <c r="C719" s="312"/>
      <c r="D719" s="322"/>
      <c r="E719" s="314"/>
      <c r="G719" s="210"/>
    </row>
    <row r="720" spans="1:7" ht="76.5" x14ac:dyDescent="0.25">
      <c r="A720" s="301" t="s">
        <v>899</v>
      </c>
      <c r="B720" s="302"/>
      <c r="C720" s="325"/>
      <c r="D720" s="326"/>
      <c r="E720" s="301"/>
      <c r="G720" s="210"/>
    </row>
    <row r="721" spans="1:7" ht="25.5" x14ac:dyDescent="0.25">
      <c r="A721" s="211" t="s">
        <v>1152</v>
      </c>
      <c r="B721" s="211"/>
      <c r="C721" s="211">
        <v>5</v>
      </c>
      <c r="D721" s="289">
        <f>ROUND($D$5*C721,0)</f>
        <v>1018</v>
      </c>
      <c r="E721" s="211" t="s">
        <v>1153</v>
      </c>
      <c r="G721" s="210"/>
    </row>
    <row r="722" spans="1:7" ht="25.5" x14ac:dyDescent="0.25">
      <c r="A722" s="257">
        <v>384</v>
      </c>
      <c r="B722" s="257"/>
      <c r="C722" s="257">
        <v>3</v>
      </c>
      <c r="D722" s="331">
        <f t="shared" ref="D722:D729" si="35">ROUND($D$5*C722,0)</f>
        <v>611</v>
      </c>
      <c r="E722" s="257" t="s">
        <v>1154</v>
      </c>
      <c r="G722" s="210"/>
    </row>
    <row r="723" spans="1:7" ht="25.5" x14ac:dyDescent="0.25">
      <c r="A723" s="211">
        <v>385</v>
      </c>
      <c r="B723" s="211"/>
      <c r="C723" s="211">
        <v>3</v>
      </c>
      <c r="D723" s="289">
        <f t="shared" si="35"/>
        <v>611</v>
      </c>
      <c r="E723" s="211" t="s">
        <v>1155</v>
      </c>
      <c r="G723" s="210"/>
    </row>
    <row r="724" spans="1:7" ht="63.75" x14ac:dyDescent="0.25">
      <c r="A724" s="257" t="s">
        <v>1156</v>
      </c>
      <c r="B724" s="257"/>
      <c r="C724" s="257">
        <v>3</v>
      </c>
      <c r="D724" s="331">
        <f t="shared" si="35"/>
        <v>611</v>
      </c>
      <c r="E724" s="257" t="s">
        <v>1157</v>
      </c>
      <c r="G724" s="210"/>
    </row>
    <row r="725" spans="1:7" ht="25.5" x14ac:dyDescent="0.25">
      <c r="A725" s="211" t="s">
        <v>1158</v>
      </c>
      <c r="B725" s="211"/>
      <c r="C725" s="211">
        <v>3</v>
      </c>
      <c r="D725" s="289">
        <f t="shared" si="35"/>
        <v>611</v>
      </c>
      <c r="E725" s="211" t="s">
        <v>1159</v>
      </c>
      <c r="G725" s="210"/>
    </row>
    <row r="726" spans="1:7" ht="38.25" x14ac:dyDescent="0.25">
      <c r="A726" s="211" t="s">
        <v>1160</v>
      </c>
      <c r="B726" s="211"/>
      <c r="C726" s="211">
        <v>3</v>
      </c>
      <c r="D726" s="289">
        <f t="shared" si="35"/>
        <v>611</v>
      </c>
      <c r="E726" s="211" t="s">
        <v>1161</v>
      </c>
      <c r="G726" s="210"/>
    </row>
    <row r="727" spans="1:7" ht="38.25" x14ac:dyDescent="0.25">
      <c r="A727" s="257" t="s">
        <v>1162</v>
      </c>
      <c r="B727" s="257"/>
      <c r="C727" s="257">
        <v>3</v>
      </c>
      <c r="D727" s="331">
        <f t="shared" si="35"/>
        <v>611</v>
      </c>
      <c r="E727" s="257" t="s">
        <v>1163</v>
      </c>
      <c r="G727" s="210"/>
    </row>
    <row r="728" spans="1:7" ht="25.5" x14ac:dyDescent="0.25">
      <c r="A728" s="211" t="s">
        <v>1164</v>
      </c>
      <c r="B728" s="211"/>
      <c r="C728" s="211">
        <v>5</v>
      </c>
      <c r="D728" s="289">
        <f t="shared" si="35"/>
        <v>1018</v>
      </c>
      <c r="E728" s="211" t="s">
        <v>1165</v>
      </c>
      <c r="G728" s="210"/>
    </row>
    <row r="729" spans="1:7" ht="25.5" x14ac:dyDescent="0.25">
      <c r="A729" s="257" t="s">
        <v>1166</v>
      </c>
      <c r="B729" s="257"/>
      <c r="C729" s="257">
        <v>5</v>
      </c>
      <c r="D729" s="331">
        <f t="shared" si="35"/>
        <v>1018</v>
      </c>
      <c r="E729" s="257" t="s">
        <v>1167</v>
      </c>
      <c r="G729" s="210"/>
    </row>
    <row r="730" spans="1:7" ht="15" x14ac:dyDescent="0.25">
      <c r="A730" s="333" t="s">
        <v>1168</v>
      </c>
      <c r="B730" s="334"/>
      <c r="C730" s="312"/>
      <c r="D730" s="322"/>
      <c r="E730" s="314"/>
      <c r="G730" s="210"/>
    </row>
    <row r="731" spans="1:7" ht="89.25" x14ac:dyDescent="0.25">
      <c r="A731" s="291" t="s">
        <v>963</v>
      </c>
      <c r="B731" s="292"/>
      <c r="C731" s="329"/>
      <c r="D731" s="330"/>
      <c r="E731" s="291"/>
      <c r="G731" s="210"/>
    </row>
    <row r="732" spans="1:7" ht="25.5" x14ac:dyDescent="0.25">
      <c r="A732" s="211" t="s">
        <v>1152</v>
      </c>
      <c r="B732" s="211"/>
      <c r="C732" s="211">
        <v>5</v>
      </c>
      <c r="D732" s="289">
        <f>ROUND($D$5*C732,0)</f>
        <v>1018</v>
      </c>
      <c r="E732" s="211" t="s">
        <v>1169</v>
      </c>
      <c r="G732" s="210"/>
    </row>
    <row r="733" spans="1:7" ht="25.5" x14ac:dyDescent="0.25">
      <c r="A733" s="257">
        <v>384</v>
      </c>
      <c r="B733" s="257"/>
      <c r="C733" s="257">
        <v>3</v>
      </c>
      <c r="D733" s="331">
        <f t="shared" ref="D733:D740" si="36">ROUND($D$5*C733,0)</f>
        <v>611</v>
      </c>
      <c r="E733" s="257" t="s">
        <v>1170</v>
      </c>
      <c r="G733" s="210"/>
    </row>
    <row r="734" spans="1:7" ht="25.5" x14ac:dyDescent="0.25">
      <c r="A734" s="211">
        <v>385</v>
      </c>
      <c r="B734" s="211"/>
      <c r="C734" s="211">
        <v>3</v>
      </c>
      <c r="D734" s="289">
        <f t="shared" si="36"/>
        <v>611</v>
      </c>
      <c r="E734" s="211" t="s">
        <v>1171</v>
      </c>
      <c r="G734" s="210"/>
    </row>
    <row r="735" spans="1:7" ht="63.75" x14ac:dyDescent="0.25">
      <c r="A735" s="257" t="s">
        <v>1156</v>
      </c>
      <c r="B735" s="257"/>
      <c r="C735" s="257">
        <v>3</v>
      </c>
      <c r="D735" s="331">
        <f t="shared" si="36"/>
        <v>611</v>
      </c>
      <c r="E735" s="257" t="s">
        <v>1172</v>
      </c>
      <c r="G735" s="210"/>
    </row>
    <row r="736" spans="1:7" ht="25.5" x14ac:dyDescent="0.25">
      <c r="A736" s="211" t="s">
        <v>1158</v>
      </c>
      <c r="B736" s="211"/>
      <c r="C736" s="211">
        <v>3</v>
      </c>
      <c r="D736" s="289">
        <f t="shared" si="36"/>
        <v>611</v>
      </c>
      <c r="E736" s="211" t="s">
        <v>1173</v>
      </c>
      <c r="G736" s="210"/>
    </row>
    <row r="737" spans="1:7" ht="38.25" x14ac:dyDescent="0.25">
      <c r="A737" s="211" t="s">
        <v>1160</v>
      </c>
      <c r="B737" s="211"/>
      <c r="C737" s="211">
        <v>3</v>
      </c>
      <c r="D737" s="289">
        <f t="shared" si="36"/>
        <v>611</v>
      </c>
      <c r="E737" s="211" t="s">
        <v>1174</v>
      </c>
      <c r="G737" s="210"/>
    </row>
    <row r="738" spans="1:7" ht="38.25" x14ac:dyDescent="0.25">
      <c r="A738" s="257" t="s">
        <v>1162</v>
      </c>
      <c r="B738" s="257"/>
      <c r="C738" s="257">
        <v>3</v>
      </c>
      <c r="D738" s="331">
        <f t="shared" si="36"/>
        <v>611</v>
      </c>
      <c r="E738" s="257" t="s">
        <v>1175</v>
      </c>
      <c r="G738" s="210"/>
    </row>
    <row r="739" spans="1:7" ht="25.5" x14ac:dyDescent="0.25">
      <c r="A739" s="211" t="s">
        <v>1164</v>
      </c>
      <c r="B739" s="211"/>
      <c r="C739" s="211">
        <v>5</v>
      </c>
      <c r="D739" s="289">
        <f t="shared" si="36"/>
        <v>1018</v>
      </c>
      <c r="E739" s="211" t="s">
        <v>1176</v>
      </c>
      <c r="G739" s="210"/>
    </row>
    <row r="740" spans="1:7" ht="25.5" x14ac:dyDescent="0.25">
      <c r="A740" s="257" t="s">
        <v>1166</v>
      </c>
      <c r="B740" s="257"/>
      <c r="C740" s="257">
        <v>5</v>
      </c>
      <c r="D740" s="331">
        <f t="shared" si="36"/>
        <v>1018</v>
      </c>
      <c r="E740" s="257" t="s">
        <v>1177</v>
      </c>
      <c r="G740" s="210"/>
    </row>
    <row r="741" spans="1:7" ht="15" x14ac:dyDescent="0.25">
      <c r="A741" s="333" t="s">
        <v>1178</v>
      </c>
      <c r="B741" s="334"/>
      <c r="C741" s="312"/>
      <c r="D741" s="322"/>
      <c r="E741" s="314"/>
      <c r="G741" s="210"/>
    </row>
    <row r="742" spans="1:7" ht="76.5" x14ac:dyDescent="0.25">
      <c r="A742" s="301" t="s">
        <v>899</v>
      </c>
      <c r="B742" s="302"/>
      <c r="C742" s="325"/>
      <c r="D742" s="326"/>
      <c r="E742" s="301"/>
      <c r="G742" s="210"/>
    </row>
    <row r="743" spans="1:7" ht="25.5" x14ac:dyDescent="0.25">
      <c r="A743" s="211" t="s">
        <v>1179</v>
      </c>
      <c r="B743" s="211"/>
      <c r="C743" s="211">
        <v>3</v>
      </c>
      <c r="D743" s="289">
        <f>ROUND($D$5*C743,0)</f>
        <v>611</v>
      </c>
      <c r="E743" s="211" t="s">
        <v>1180</v>
      </c>
      <c r="G743" s="210"/>
    </row>
    <row r="744" spans="1:7" ht="25.5" x14ac:dyDescent="0.25">
      <c r="A744" s="257" t="s">
        <v>1181</v>
      </c>
      <c r="B744" s="257"/>
      <c r="C744" s="257">
        <v>3</v>
      </c>
      <c r="D744" s="331">
        <f t="shared" ref="D744:D746" si="37">ROUND($D$5*C744,0)</f>
        <v>611</v>
      </c>
      <c r="E744" s="257" t="s">
        <v>1182</v>
      </c>
      <c r="G744" s="210"/>
    </row>
    <row r="745" spans="1:7" ht="25.5" x14ac:dyDescent="0.25">
      <c r="A745" s="211" t="s">
        <v>1183</v>
      </c>
      <c r="B745" s="211"/>
      <c r="C745" s="211">
        <v>3</v>
      </c>
      <c r="D745" s="289">
        <f t="shared" si="37"/>
        <v>611</v>
      </c>
      <c r="E745" s="211" t="s">
        <v>1184</v>
      </c>
      <c r="G745" s="210"/>
    </row>
    <row r="746" spans="1:7" ht="25.5" x14ac:dyDescent="0.25">
      <c r="A746" s="257" t="s">
        <v>1185</v>
      </c>
      <c r="B746" s="257"/>
      <c r="C746" s="257">
        <v>3</v>
      </c>
      <c r="D746" s="331">
        <f t="shared" si="37"/>
        <v>611</v>
      </c>
      <c r="E746" s="257" t="s">
        <v>1186</v>
      </c>
      <c r="G746" s="210"/>
    </row>
    <row r="747" spans="1:7" ht="15" x14ac:dyDescent="0.25">
      <c r="A747" s="333" t="s">
        <v>1187</v>
      </c>
      <c r="B747" s="334"/>
      <c r="C747" s="312"/>
      <c r="D747" s="322"/>
      <c r="E747" s="314"/>
      <c r="G747" s="210"/>
    </row>
    <row r="748" spans="1:7" ht="76.5" x14ac:dyDescent="0.25">
      <c r="A748" s="301" t="s">
        <v>899</v>
      </c>
      <c r="B748" s="302"/>
      <c r="C748" s="325"/>
      <c r="D748" s="326"/>
      <c r="E748" s="301"/>
      <c r="G748" s="210"/>
    </row>
    <row r="749" spans="1:7" ht="25.5" x14ac:dyDescent="0.25">
      <c r="A749" s="211">
        <v>403</v>
      </c>
      <c r="B749" s="211"/>
      <c r="C749" s="211">
        <v>1</v>
      </c>
      <c r="D749" s="289">
        <f>ROUND($D$5*C749,0)</f>
        <v>204</v>
      </c>
      <c r="E749" s="211" t="s">
        <v>1188</v>
      </c>
      <c r="G749" s="210"/>
    </row>
    <row r="750" spans="1:7" ht="25.5" x14ac:dyDescent="0.25">
      <c r="A750" s="257">
        <v>406</v>
      </c>
      <c r="B750" s="257"/>
      <c r="C750" s="257">
        <v>3</v>
      </c>
      <c r="D750" s="331">
        <f>ROUND($D$5*C750,0)</f>
        <v>611</v>
      </c>
      <c r="E750" s="257" t="s">
        <v>1189</v>
      </c>
      <c r="G750" s="210"/>
    </row>
    <row r="751" spans="1:7" ht="15" x14ac:dyDescent="0.25">
      <c r="A751" s="333" t="s">
        <v>1190</v>
      </c>
      <c r="B751" s="334"/>
      <c r="C751" s="312"/>
      <c r="D751" s="322"/>
      <c r="E751" s="314"/>
      <c r="G751" s="210"/>
    </row>
    <row r="752" spans="1:7" ht="89.25" x14ac:dyDescent="0.25">
      <c r="A752" s="291" t="s">
        <v>963</v>
      </c>
      <c r="B752" s="292"/>
      <c r="C752" s="329"/>
      <c r="D752" s="330"/>
      <c r="E752" s="291"/>
      <c r="G752" s="210"/>
    </row>
    <row r="753" spans="1:7" ht="25.5" x14ac:dyDescent="0.25">
      <c r="A753" s="211">
        <v>403</v>
      </c>
      <c r="B753" s="211"/>
      <c r="C753" s="211">
        <v>1</v>
      </c>
      <c r="D753" s="289">
        <f>ROUND($D$5*C753,0)</f>
        <v>204</v>
      </c>
      <c r="E753" s="211" t="s">
        <v>1191</v>
      </c>
      <c r="G753" s="210"/>
    </row>
    <row r="754" spans="1:7" ht="25.5" x14ac:dyDescent="0.25">
      <c r="A754" s="257">
        <v>406</v>
      </c>
      <c r="B754" s="257"/>
      <c r="C754" s="257">
        <v>3</v>
      </c>
      <c r="D754" s="331">
        <f>ROUND($D$5*C754,0)</f>
        <v>611</v>
      </c>
      <c r="E754" s="257" t="s">
        <v>1192</v>
      </c>
      <c r="G754" s="210"/>
    </row>
    <row r="755" spans="1:7" ht="15" x14ac:dyDescent="0.25">
      <c r="A755" s="333" t="s">
        <v>1193</v>
      </c>
      <c r="B755" s="334"/>
      <c r="C755" s="312"/>
      <c r="D755" s="322"/>
      <c r="E755" s="314"/>
      <c r="G755" s="210"/>
    </row>
    <row r="756" spans="1:7" ht="76.5" x14ac:dyDescent="0.25">
      <c r="A756" s="301" t="s">
        <v>899</v>
      </c>
      <c r="B756" s="302"/>
      <c r="C756" s="325"/>
      <c r="D756" s="326"/>
      <c r="E756" s="301"/>
      <c r="G756" s="210"/>
    </row>
    <row r="757" spans="1:7" ht="25.5" x14ac:dyDescent="0.25">
      <c r="A757" s="211" t="s">
        <v>1194</v>
      </c>
      <c r="B757" s="211"/>
      <c r="C757" s="211">
        <v>3</v>
      </c>
      <c r="D757" s="289">
        <f>ROUND($D$5*C757,0)</f>
        <v>611</v>
      </c>
      <c r="E757" s="211" t="s">
        <v>1195</v>
      </c>
      <c r="G757" s="210"/>
    </row>
    <row r="758" spans="1:7" ht="25.5" x14ac:dyDescent="0.25">
      <c r="A758" s="257" t="s">
        <v>1196</v>
      </c>
      <c r="B758" s="257"/>
      <c r="C758" s="257">
        <v>3</v>
      </c>
      <c r="D758" s="331">
        <f>ROUND($D$5*C758,0)</f>
        <v>611</v>
      </c>
      <c r="E758" s="257" t="s">
        <v>1197</v>
      </c>
      <c r="G758" s="210"/>
    </row>
    <row r="759" spans="1:7" ht="15" x14ac:dyDescent="0.25">
      <c r="A759" s="333" t="s">
        <v>1198</v>
      </c>
      <c r="B759" s="334"/>
      <c r="C759" s="312"/>
      <c r="D759" s="322"/>
      <c r="E759" s="314"/>
      <c r="G759" s="210"/>
    </row>
    <row r="760" spans="1:7" ht="89.25" x14ac:dyDescent="0.25">
      <c r="A760" s="291" t="s">
        <v>963</v>
      </c>
      <c r="B760" s="292"/>
      <c r="C760" s="329"/>
      <c r="D760" s="330"/>
      <c r="E760" s="291"/>
      <c r="G760" s="210"/>
    </row>
    <row r="761" spans="1:7" ht="25.5" x14ac:dyDescent="0.25">
      <c r="A761" s="211" t="s">
        <v>1194</v>
      </c>
      <c r="B761" s="211"/>
      <c r="C761" s="211">
        <v>3</v>
      </c>
      <c r="D761" s="289">
        <f>ROUND($D$5*C761,0)</f>
        <v>611</v>
      </c>
      <c r="E761" s="211" t="s">
        <v>1199</v>
      </c>
      <c r="G761" s="210"/>
    </row>
    <row r="762" spans="1:7" ht="25.5" x14ac:dyDescent="0.25">
      <c r="A762" s="257" t="s">
        <v>1196</v>
      </c>
      <c r="B762" s="257"/>
      <c r="C762" s="257">
        <v>3</v>
      </c>
      <c r="D762" s="331">
        <f>ROUND($D$5*C762,0)</f>
        <v>611</v>
      </c>
      <c r="E762" s="257" t="s">
        <v>1200</v>
      </c>
      <c r="G762" s="210"/>
    </row>
    <row r="763" spans="1:7" ht="15" x14ac:dyDescent="0.25">
      <c r="A763" s="333" t="s">
        <v>1201</v>
      </c>
      <c r="B763" s="334"/>
      <c r="C763" s="312"/>
      <c r="D763" s="322"/>
      <c r="E763" s="314"/>
      <c r="G763" s="210"/>
    </row>
    <row r="764" spans="1:7" ht="76.5" x14ac:dyDescent="0.25">
      <c r="A764" s="301" t="s">
        <v>899</v>
      </c>
      <c r="B764" s="302"/>
      <c r="C764" s="325"/>
      <c r="D764" s="326"/>
      <c r="E764" s="301"/>
      <c r="G764" s="210"/>
    </row>
    <row r="765" spans="1:7" ht="25.5" x14ac:dyDescent="0.25">
      <c r="A765" s="211" t="s">
        <v>1202</v>
      </c>
      <c r="B765" s="211"/>
      <c r="C765" s="211">
        <v>3</v>
      </c>
      <c r="D765" s="289">
        <f>ROUND($D$5*C765,0)</f>
        <v>611</v>
      </c>
      <c r="E765" s="211" t="s">
        <v>1203</v>
      </c>
      <c r="G765" s="210"/>
    </row>
    <row r="766" spans="1:7" ht="25.5" x14ac:dyDescent="0.25">
      <c r="A766" s="257" t="s">
        <v>1204</v>
      </c>
      <c r="B766" s="257"/>
      <c r="C766" s="257">
        <v>3</v>
      </c>
      <c r="D766" s="331">
        <f>ROUND($D$5*C766,0)</f>
        <v>611</v>
      </c>
      <c r="E766" s="257" t="s">
        <v>1205</v>
      </c>
      <c r="G766" s="210"/>
    </row>
    <row r="767" spans="1:7" ht="15" x14ac:dyDescent="0.25">
      <c r="A767" s="333" t="s">
        <v>1206</v>
      </c>
      <c r="B767" s="334"/>
      <c r="C767" s="312"/>
      <c r="D767" s="322"/>
      <c r="E767" s="314"/>
      <c r="G767" s="210"/>
    </row>
    <row r="768" spans="1:7" ht="89.25" x14ac:dyDescent="0.25">
      <c r="A768" s="291" t="s">
        <v>963</v>
      </c>
      <c r="B768" s="292"/>
      <c r="C768" s="329"/>
      <c r="D768" s="330"/>
      <c r="E768" s="291"/>
      <c r="G768" s="210"/>
    </row>
    <row r="769" spans="1:7" ht="25.5" x14ac:dyDescent="0.25">
      <c r="A769" s="211" t="s">
        <v>1202</v>
      </c>
      <c r="B769" s="211"/>
      <c r="C769" s="211">
        <v>3</v>
      </c>
      <c r="D769" s="289">
        <f>ROUND($D$5*C769,0)</f>
        <v>611</v>
      </c>
      <c r="E769" s="211" t="s">
        <v>1207</v>
      </c>
      <c r="G769" s="210"/>
    </row>
    <row r="770" spans="1:7" ht="25.5" x14ac:dyDescent="0.25">
      <c r="A770" s="257" t="s">
        <v>1204</v>
      </c>
      <c r="B770" s="257"/>
      <c r="C770" s="257">
        <v>3</v>
      </c>
      <c r="D770" s="331">
        <f>ROUND($D$5*C770,0)</f>
        <v>611</v>
      </c>
      <c r="E770" s="257" t="s">
        <v>1208</v>
      </c>
      <c r="G770" s="210"/>
    </row>
    <row r="771" spans="1:7" ht="15" x14ac:dyDescent="0.25">
      <c r="A771" s="333" t="s">
        <v>1209</v>
      </c>
      <c r="B771" s="334"/>
      <c r="C771" s="312"/>
      <c r="D771" s="322"/>
      <c r="E771" s="314"/>
      <c r="G771" s="210"/>
    </row>
    <row r="772" spans="1:7" ht="76.5" x14ac:dyDescent="0.25">
      <c r="A772" s="301" t="s">
        <v>899</v>
      </c>
      <c r="B772" s="302"/>
      <c r="C772" s="325"/>
      <c r="D772" s="326"/>
      <c r="E772" s="301"/>
      <c r="G772" s="210"/>
    </row>
    <row r="773" spans="1:7" ht="25.5" x14ac:dyDescent="0.25">
      <c r="A773" s="211" t="s">
        <v>1210</v>
      </c>
      <c r="B773" s="211"/>
      <c r="C773" s="211">
        <v>3</v>
      </c>
      <c r="D773" s="289">
        <f>ROUND($D$5*C773,0)</f>
        <v>611</v>
      </c>
      <c r="E773" s="211" t="s">
        <v>1211</v>
      </c>
      <c r="G773" s="210"/>
    </row>
    <row r="774" spans="1:7" ht="25.5" x14ac:dyDescent="0.25">
      <c r="A774" s="257" t="s">
        <v>1212</v>
      </c>
      <c r="B774" s="257"/>
      <c r="C774" s="257">
        <v>3</v>
      </c>
      <c r="D774" s="331">
        <f t="shared" ref="D774:D778" si="38">ROUND($D$5*C774,0)</f>
        <v>611</v>
      </c>
      <c r="E774" s="257" t="s">
        <v>1213</v>
      </c>
      <c r="G774" s="210"/>
    </row>
    <row r="775" spans="1:7" ht="38.25" x14ac:dyDescent="0.25">
      <c r="A775" s="211" t="s">
        <v>1214</v>
      </c>
      <c r="B775" s="211"/>
      <c r="C775" s="211">
        <v>3</v>
      </c>
      <c r="D775" s="289">
        <f t="shared" si="38"/>
        <v>611</v>
      </c>
      <c r="E775" s="211" t="s">
        <v>1215</v>
      </c>
      <c r="G775" s="210"/>
    </row>
    <row r="776" spans="1:7" ht="38.25" x14ac:dyDescent="0.25">
      <c r="A776" s="257" t="s">
        <v>1216</v>
      </c>
      <c r="B776" s="257"/>
      <c r="C776" s="257">
        <v>3</v>
      </c>
      <c r="D776" s="331">
        <f t="shared" si="38"/>
        <v>611</v>
      </c>
      <c r="E776" s="257" t="s">
        <v>1217</v>
      </c>
      <c r="G776" s="210"/>
    </row>
    <row r="777" spans="1:7" ht="25.5" x14ac:dyDescent="0.25">
      <c r="A777" s="211" t="s">
        <v>1218</v>
      </c>
      <c r="B777" s="211"/>
      <c r="C777" s="211">
        <v>5</v>
      </c>
      <c r="D777" s="289">
        <f t="shared" si="38"/>
        <v>1018</v>
      </c>
      <c r="E777" s="211" t="s">
        <v>1219</v>
      </c>
      <c r="G777" s="210"/>
    </row>
    <row r="778" spans="1:7" ht="25.5" x14ac:dyDescent="0.25">
      <c r="A778" s="257">
        <v>272</v>
      </c>
      <c r="B778" s="257"/>
      <c r="C778" s="257">
        <v>3</v>
      </c>
      <c r="D778" s="331">
        <f t="shared" si="38"/>
        <v>611</v>
      </c>
      <c r="E778" s="257" t="s">
        <v>1220</v>
      </c>
      <c r="G778" s="210"/>
    </row>
    <row r="779" spans="1:7" ht="15" x14ac:dyDescent="0.25">
      <c r="A779" s="333" t="s">
        <v>1221</v>
      </c>
      <c r="B779" s="334"/>
      <c r="C779" s="312"/>
      <c r="D779" s="322"/>
      <c r="E779" s="314"/>
      <c r="G779" s="210"/>
    </row>
    <row r="780" spans="1:7" ht="89.25" x14ac:dyDescent="0.25">
      <c r="A780" s="291" t="s">
        <v>963</v>
      </c>
      <c r="B780" s="292"/>
      <c r="C780" s="329"/>
      <c r="D780" s="330"/>
      <c r="E780" s="291"/>
      <c r="G780" s="210"/>
    </row>
    <row r="781" spans="1:7" ht="25.5" x14ac:dyDescent="0.25">
      <c r="A781" s="211" t="s">
        <v>1210</v>
      </c>
      <c r="B781" s="211"/>
      <c r="C781" s="211">
        <v>3</v>
      </c>
      <c r="D781" s="289">
        <f>ROUND($D$5*C781,0)</f>
        <v>611</v>
      </c>
      <c r="E781" s="211" t="s">
        <v>1222</v>
      </c>
      <c r="G781" s="210"/>
    </row>
    <row r="782" spans="1:7" ht="25.5" x14ac:dyDescent="0.25">
      <c r="A782" s="257" t="s">
        <v>1212</v>
      </c>
      <c r="B782" s="257"/>
      <c r="C782" s="257">
        <v>3</v>
      </c>
      <c r="D782" s="331">
        <f t="shared" ref="D782:D786" si="39">ROUND($D$5*C782,0)</f>
        <v>611</v>
      </c>
      <c r="E782" s="257" t="s">
        <v>1223</v>
      </c>
      <c r="G782" s="210"/>
    </row>
    <row r="783" spans="1:7" ht="38.25" x14ac:dyDescent="0.25">
      <c r="A783" s="211" t="s">
        <v>1214</v>
      </c>
      <c r="B783" s="211"/>
      <c r="C783" s="211">
        <v>3</v>
      </c>
      <c r="D783" s="289">
        <f t="shared" si="39"/>
        <v>611</v>
      </c>
      <c r="E783" s="211" t="s">
        <v>1224</v>
      </c>
      <c r="G783" s="210"/>
    </row>
    <row r="784" spans="1:7" ht="38.25" x14ac:dyDescent="0.25">
      <c r="A784" s="257" t="s">
        <v>1216</v>
      </c>
      <c r="B784" s="257"/>
      <c r="C784" s="257">
        <v>3</v>
      </c>
      <c r="D784" s="331">
        <f t="shared" si="39"/>
        <v>611</v>
      </c>
      <c r="E784" s="257" t="s">
        <v>1225</v>
      </c>
      <c r="G784" s="210"/>
    </row>
    <row r="785" spans="1:7" ht="25.5" x14ac:dyDescent="0.25">
      <c r="A785" s="211" t="s">
        <v>1218</v>
      </c>
      <c r="B785" s="211"/>
      <c r="C785" s="211">
        <v>5</v>
      </c>
      <c r="D785" s="289">
        <f t="shared" si="39"/>
        <v>1018</v>
      </c>
      <c r="E785" s="211" t="s">
        <v>1226</v>
      </c>
      <c r="G785" s="210"/>
    </row>
    <row r="786" spans="1:7" ht="25.5" x14ac:dyDescent="0.25">
      <c r="A786" s="257">
        <v>272</v>
      </c>
      <c r="B786" s="257"/>
      <c r="C786" s="257">
        <v>3</v>
      </c>
      <c r="D786" s="331">
        <f t="shared" si="39"/>
        <v>611</v>
      </c>
      <c r="E786" s="257" t="s">
        <v>1227</v>
      </c>
      <c r="G786" s="210"/>
    </row>
    <row r="787" spans="1:7" ht="15" x14ac:dyDescent="0.25">
      <c r="A787" s="333" t="s">
        <v>1228</v>
      </c>
      <c r="B787" s="334"/>
      <c r="C787" s="312"/>
      <c r="D787" s="322"/>
      <c r="E787" s="314"/>
      <c r="G787" s="210"/>
    </row>
    <row r="788" spans="1:7" ht="76.5" x14ac:dyDescent="0.25">
      <c r="A788" s="301" t="s">
        <v>899</v>
      </c>
      <c r="B788" s="302"/>
      <c r="C788" s="325"/>
      <c r="D788" s="326"/>
      <c r="E788" s="301"/>
      <c r="G788" s="210"/>
    </row>
    <row r="789" spans="1:7" ht="25.5" x14ac:dyDescent="0.25">
      <c r="A789" s="211" t="s">
        <v>1229</v>
      </c>
      <c r="B789" s="211"/>
      <c r="C789" s="211">
        <v>3</v>
      </c>
      <c r="D789" s="289">
        <f>ROUND($D$5*C789,0)</f>
        <v>611</v>
      </c>
      <c r="E789" s="211" t="s">
        <v>1230</v>
      </c>
      <c r="G789" s="210"/>
    </row>
    <row r="790" spans="1:7" ht="25.5" x14ac:dyDescent="0.25">
      <c r="A790" s="257">
        <v>277</v>
      </c>
      <c r="B790" s="257"/>
      <c r="C790" s="257">
        <v>3</v>
      </c>
      <c r="D790" s="331">
        <f t="shared" ref="D790:D799" si="40">ROUND($D$5*C790,0)</f>
        <v>611</v>
      </c>
      <c r="E790" s="257" t="s">
        <v>1231</v>
      </c>
      <c r="G790" s="210"/>
    </row>
    <row r="791" spans="1:7" ht="25.5" x14ac:dyDescent="0.25">
      <c r="A791" s="211" t="s">
        <v>1232</v>
      </c>
      <c r="B791" s="211"/>
      <c r="C791" s="211">
        <v>3</v>
      </c>
      <c r="D791" s="289">
        <f t="shared" si="40"/>
        <v>611</v>
      </c>
      <c r="E791" s="211" t="s">
        <v>1233</v>
      </c>
      <c r="G791" s="210"/>
    </row>
    <row r="792" spans="1:7" ht="25.5" x14ac:dyDescent="0.25">
      <c r="A792" s="257" t="s">
        <v>1234</v>
      </c>
      <c r="B792" s="257"/>
      <c r="C792" s="257">
        <v>3</v>
      </c>
      <c r="D792" s="331">
        <f t="shared" si="40"/>
        <v>611</v>
      </c>
      <c r="E792" s="257" t="s">
        <v>1235</v>
      </c>
      <c r="G792" s="210"/>
    </row>
    <row r="793" spans="1:7" ht="25.5" x14ac:dyDescent="0.25">
      <c r="A793" s="211" t="s">
        <v>1236</v>
      </c>
      <c r="B793" s="211"/>
      <c r="C793" s="211">
        <v>3</v>
      </c>
      <c r="D793" s="289">
        <f t="shared" si="40"/>
        <v>611</v>
      </c>
      <c r="E793" s="211" t="s">
        <v>1237</v>
      </c>
      <c r="G793" s="210"/>
    </row>
    <row r="794" spans="1:7" ht="25.5" x14ac:dyDescent="0.25">
      <c r="A794" s="257" t="s">
        <v>1238</v>
      </c>
      <c r="B794" s="257"/>
      <c r="C794" s="257">
        <v>3</v>
      </c>
      <c r="D794" s="331">
        <f t="shared" si="40"/>
        <v>611</v>
      </c>
      <c r="E794" s="257" t="s">
        <v>1239</v>
      </c>
      <c r="G794" s="210"/>
    </row>
    <row r="795" spans="1:7" ht="25.5" x14ac:dyDescent="0.25">
      <c r="A795" s="211" t="s">
        <v>1240</v>
      </c>
      <c r="B795" s="211"/>
      <c r="C795" s="211">
        <v>3</v>
      </c>
      <c r="D795" s="289">
        <f t="shared" si="40"/>
        <v>611</v>
      </c>
      <c r="E795" s="211" t="s">
        <v>1241</v>
      </c>
      <c r="G795" s="210"/>
    </row>
    <row r="796" spans="1:7" ht="25.5" x14ac:dyDescent="0.25">
      <c r="A796" s="257" t="s">
        <v>1242</v>
      </c>
      <c r="B796" s="257"/>
      <c r="C796" s="257">
        <v>3</v>
      </c>
      <c r="D796" s="331">
        <f t="shared" si="40"/>
        <v>611</v>
      </c>
      <c r="E796" s="257" t="s">
        <v>1243</v>
      </c>
      <c r="G796" s="210"/>
    </row>
    <row r="797" spans="1:7" ht="25.5" x14ac:dyDescent="0.25">
      <c r="A797" s="211" t="s">
        <v>1244</v>
      </c>
      <c r="B797" s="211"/>
      <c r="C797" s="211">
        <v>3</v>
      </c>
      <c r="D797" s="289">
        <f t="shared" si="40"/>
        <v>611</v>
      </c>
      <c r="E797" s="211" t="s">
        <v>1245</v>
      </c>
      <c r="G797" s="210"/>
    </row>
    <row r="798" spans="1:7" ht="25.5" x14ac:dyDescent="0.25">
      <c r="A798" s="257" t="s">
        <v>1246</v>
      </c>
      <c r="B798" s="257"/>
      <c r="C798" s="257">
        <v>3</v>
      </c>
      <c r="D798" s="331">
        <f t="shared" si="40"/>
        <v>611</v>
      </c>
      <c r="E798" s="257" t="s">
        <v>1247</v>
      </c>
      <c r="G798" s="210"/>
    </row>
    <row r="799" spans="1:7" ht="25.5" x14ac:dyDescent="0.25">
      <c r="A799" s="211">
        <v>287</v>
      </c>
      <c r="B799" s="211"/>
      <c r="C799" s="211">
        <v>3</v>
      </c>
      <c r="D799" s="289">
        <f t="shared" si="40"/>
        <v>611</v>
      </c>
      <c r="E799" s="211" t="s">
        <v>1248</v>
      </c>
      <c r="G799" s="210"/>
    </row>
    <row r="800" spans="1:7" ht="15" x14ac:dyDescent="0.25">
      <c r="A800" s="333" t="s">
        <v>1249</v>
      </c>
      <c r="B800" s="334"/>
      <c r="C800" s="312"/>
      <c r="D800" s="322"/>
      <c r="E800" s="314"/>
      <c r="G800" s="210"/>
    </row>
    <row r="801" spans="1:7" ht="89.25" x14ac:dyDescent="0.25">
      <c r="A801" s="291" t="s">
        <v>963</v>
      </c>
      <c r="B801" s="292"/>
      <c r="C801" s="329"/>
      <c r="D801" s="330"/>
      <c r="E801" s="291"/>
      <c r="G801" s="210"/>
    </row>
    <row r="802" spans="1:7" ht="38.25" x14ac:dyDescent="0.25">
      <c r="A802" s="211" t="s">
        <v>1229</v>
      </c>
      <c r="B802" s="211"/>
      <c r="C802" s="211">
        <v>3</v>
      </c>
      <c r="D802" s="289">
        <f>ROUND($D$5*C802,0)</f>
        <v>611</v>
      </c>
      <c r="E802" s="211" t="s">
        <v>1250</v>
      </c>
      <c r="G802" s="210"/>
    </row>
    <row r="803" spans="1:7" ht="25.5" x14ac:dyDescent="0.25">
      <c r="A803" s="257">
        <v>277</v>
      </c>
      <c r="B803" s="257"/>
      <c r="C803" s="257">
        <v>3</v>
      </c>
      <c r="D803" s="331">
        <f t="shared" ref="D803:D812" si="41">ROUND($D$5*C803,0)</f>
        <v>611</v>
      </c>
      <c r="E803" s="257" t="s">
        <v>1251</v>
      </c>
      <c r="G803" s="210"/>
    </row>
    <row r="804" spans="1:7" ht="38.25" x14ac:dyDescent="0.25">
      <c r="A804" s="211" t="s">
        <v>1232</v>
      </c>
      <c r="B804" s="211"/>
      <c r="C804" s="211">
        <v>3</v>
      </c>
      <c r="D804" s="289">
        <f t="shared" si="41"/>
        <v>611</v>
      </c>
      <c r="E804" s="211" t="s">
        <v>1252</v>
      </c>
      <c r="G804" s="210"/>
    </row>
    <row r="805" spans="1:7" ht="25.5" x14ac:dyDescent="0.25">
      <c r="A805" s="257" t="s">
        <v>1234</v>
      </c>
      <c r="B805" s="257"/>
      <c r="C805" s="257">
        <v>3</v>
      </c>
      <c r="D805" s="331">
        <f t="shared" si="41"/>
        <v>611</v>
      </c>
      <c r="E805" s="257" t="s">
        <v>1253</v>
      </c>
      <c r="G805" s="210"/>
    </row>
    <row r="806" spans="1:7" ht="25.5" x14ac:dyDescent="0.25">
      <c r="A806" s="211" t="s">
        <v>1236</v>
      </c>
      <c r="B806" s="211"/>
      <c r="C806" s="211">
        <v>3</v>
      </c>
      <c r="D806" s="289">
        <f t="shared" si="41"/>
        <v>611</v>
      </c>
      <c r="E806" s="211" t="s">
        <v>1254</v>
      </c>
      <c r="G806" s="210"/>
    </row>
    <row r="807" spans="1:7" ht="25.5" x14ac:dyDescent="0.25">
      <c r="A807" s="257" t="s">
        <v>1238</v>
      </c>
      <c r="B807" s="257"/>
      <c r="C807" s="257">
        <v>3</v>
      </c>
      <c r="D807" s="331">
        <f t="shared" si="41"/>
        <v>611</v>
      </c>
      <c r="E807" s="257" t="s">
        <v>1255</v>
      </c>
      <c r="G807" s="210"/>
    </row>
    <row r="808" spans="1:7" ht="25.5" x14ac:dyDescent="0.25">
      <c r="A808" s="211" t="s">
        <v>1240</v>
      </c>
      <c r="B808" s="211"/>
      <c r="C808" s="211">
        <v>3</v>
      </c>
      <c r="D808" s="289">
        <f t="shared" si="41"/>
        <v>611</v>
      </c>
      <c r="E808" s="211" t="s">
        <v>1256</v>
      </c>
      <c r="G808" s="210"/>
    </row>
    <row r="809" spans="1:7" ht="25.5" x14ac:dyDescent="0.25">
      <c r="A809" s="257" t="s">
        <v>1242</v>
      </c>
      <c r="B809" s="257"/>
      <c r="C809" s="257">
        <v>3</v>
      </c>
      <c r="D809" s="331">
        <f t="shared" si="41"/>
        <v>611</v>
      </c>
      <c r="E809" s="257" t="s">
        <v>1257</v>
      </c>
      <c r="G809" s="210"/>
    </row>
    <row r="810" spans="1:7" ht="25.5" x14ac:dyDescent="0.25">
      <c r="A810" s="211" t="s">
        <v>1244</v>
      </c>
      <c r="B810" s="211"/>
      <c r="C810" s="211">
        <v>3</v>
      </c>
      <c r="D810" s="289">
        <f t="shared" si="41"/>
        <v>611</v>
      </c>
      <c r="E810" s="211" t="s">
        <v>1258</v>
      </c>
      <c r="G810" s="210"/>
    </row>
    <row r="811" spans="1:7" ht="25.5" x14ac:dyDescent="0.25">
      <c r="A811" s="257" t="s">
        <v>1246</v>
      </c>
      <c r="B811" s="257"/>
      <c r="C811" s="257">
        <v>3</v>
      </c>
      <c r="D811" s="331">
        <f t="shared" si="41"/>
        <v>611</v>
      </c>
      <c r="E811" s="257" t="s">
        <v>1259</v>
      </c>
      <c r="G811" s="210"/>
    </row>
    <row r="812" spans="1:7" ht="25.5" x14ac:dyDescent="0.25">
      <c r="A812" s="211">
        <v>287</v>
      </c>
      <c r="B812" s="211"/>
      <c r="C812" s="211">
        <v>3</v>
      </c>
      <c r="D812" s="289">
        <f t="shared" si="41"/>
        <v>611</v>
      </c>
      <c r="E812" s="211" t="s">
        <v>1260</v>
      </c>
      <c r="G812" s="210"/>
    </row>
    <row r="813" spans="1:7" ht="15" x14ac:dyDescent="0.25">
      <c r="A813" s="338" t="s">
        <v>1261</v>
      </c>
      <c r="B813" s="339"/>
      <c r="C813" s="334"/>
      <c r="D813" s="340"/>
      <c r="E813" s="339"/>
      <c r="G813" s="210"/>
    </row>
    <row r="814" spans="1:7" ht="76.5" x14ac:dyDescent="0.25">
      <c r="A814" s="301" t="s">
        <v>899</v>
      </c>
      <c r="B814" s="302"/>
      <c r="C814" s="325"/>
      <c r="D814" s="326"/>
      <c r="E814" s="301"/>
      <c r="G814" s="210"/>
    </row>
    <row r="815" spans="1:7" ht="25.5" x14ac:dyDescent="0.25">
      <c r="A815" s="341">
        <v>290</v>
      </c>
      <c r="B815" s="342"/>
      <c r="C815" s="343">
        <v>3</v>
      </c>
      <c r="D815" s="308">
        <f>ROUND($D$5*C815,0)</f>
        <v>611</v>
      </c>
      <c r="E815" s="344" t="s">
        <v>1262</v>
      </c>
      <c r="G815" s="210"/>
    </row>
    <row r="816" spans="1:7" ht="15" x14ac:dyDescent="0.25">
      <c r="A816" s="338" t="s">
        <v>1263</v>
      </c>
      <c r="B816" s="339"/>
      <c r="C816" s="334"/>
      <c r="D816" s="340"/>
      <c r="E816" s="339"/>
      <c r="G816" s="210"/>
    </row>
    <row r="817" spans="1:7" ht="89.25" x14ac:dyDescent="0.25">
      <c r="A817" s="291" t="s">
        <v>963</v>
      </c>
      <c r="B817" s="292"/>
      <c r="C817" s="329"/>
      <c r="D817" s="330"/>
      <c r="E817" s="291"/>
      <c r="G817" s="210"/>
    </row>
    <row r="818" spans="1:7" ht="25.5" x14ac:dyDescent="0.25">
      <c r="A818" s="341">
        <v>290</v>
      </c>
      <c r="B818" s="345"/>
      <c r="C818" s="343">
        <v>3</v>
      </c>
      <c r="D818" s="308">
        <f>ROUND($D$5*C818,0)</f>
        <v>611</v>
      </c>
      <c r="E818" s="346" t="s">
        <v>1264</v>
      </c>
      <c r="G818" s="210"/>
    </row>
    <row r="821" spans="1:7" x14ac:dyDescent="0.25">
      <c r="B821" s="347"/>
      <c r="D821" s="349"/>
    </row>
  </sheetData>
  <mergeCells count="2">
    <mergeCell ref="A1:C1"/>
    <mergeCell ref="A3:D3"/>
  </mergeCells>
  <conditionalFormatting sqref="A13:C19">
    <cfRule type="expression" dxfId="14" priority="8">
      <formula>MOD(ROW(),2)=0</formula>
    </cfRule>
  </conditionalFormatting>
  <conditionalFormatting sqref="A23:E151">
    <cfRule type="expression" dxfId="13" priority="2">
      <formula>MOD(ROW(),2)=0</formula>
    </cfRule>
  </conditionalFormatting>
  <conditionalFormatting sqref="A155:E261">
    <cfRule type="expression" dxfId="12" priority="7">
      <formula>MOD(ROW(),2)=0</formula>
    </cfRule>
  </conditionalFormatting>
  <conditionalFormatting sqref="A267:E297">
    <cfRule type="expression" dxfId="11" priority="6">
      <formula>MOD(ROW(),2)=0</formula>
    </cfRule>
  </conditionalFormatting>
  <conditionalFormatting sqref="A300:E305">
    <cfRule type="expression" dxfId="10" priority="5">
      <formula>MOD(ROW(),2)=0</formula>
    </cfRule>
  </conditionalFormatting>
  <conditionalFormatting sqref="A344:E362">
    <cfRule type="expression" dxfId="9" priority="1">
      <formula>MOD(ROW(),2)=0</formula>
    </cfRule>
  </conditionalFormatting>
  <conditionalFormatting sqref="B365 B367 B369">
    <cfRule type="expression" dxfId="8" priority="14">
      <formula>MOD(ROW(),2)=0</formula>
    </cfRule>
  </conditionalFormatting>
  <conditionalFormatting sqref="B372 D372">
    <cfRule type="expression" dxfId="7" priority="15">
      <formula>MOD(ROW(),2)=0</formula>
    </cfRule>
  </conditionalFormatting>
  <conditionalFormatting sqref="B414">
    <cfRule type="expression" dxfId="6" priority="12">
      <formula>MOD(ROW(),2)=0</formula>
    </cfRule>
  </conditionalFormatting>
  <conditionalFormatting sqref="D13">
    <cfRule type="expression" dxfId="5" priority="4">
      <formula>MOD(ROW(),2)=0</formula>
    </cfRule>
  </conditionalFormatting>
  <conditionalFormatting sqref="D14 D16:D19">
    <cfRule type="expression" dxfId="4" priority="9">
      <formula>MOD(ROW(),2)=0</formula>
    </cfRule>
  </conditionalFormatting>
  <conditionalFormatting sqref="D15">
    <cfRule type="expression" dxfId="3" priority="3">
      <formula>MOD(ROW(),2)=0</formula>
    </cfRule>
  </conditionalFormatting>
  <conditionalFormatting sqref="D365 D367 D369">
    <cfRule type="expression" dxfId="2" priority="13">
      <formula>MOD(ROW(),2)=0</formula>
    </cfRule>
  </conditionalFormatting>
  <conditionalFormatting sqref="D414">
    <cfRule type="expression" dxfId="1" priority="11">
      <formula>MOD(ROW(),2)=0</formula>
    </cfRule>
  </conditionalFormatting>
  <conditionalFormatting sqref="E13:E19">
    <cfRule type="expression" dxfId="0" priority="10">
      <formula>MOD(ROW(),2)=0</formula>
    </cfRule>
  </conditionalFormatting>
  <pageMargins left="0.70866141732283472" right="0.70866141732283472" top="0.74803149606299213" bottom="0.74803149606299213" header="0.31496062992125984" footer="0.31496062992125984"/>
  <pageSetup paperSize="9" scale="75" fitToHeight="0" orientation="landscape" r:id="rId1"/>
  <headerFooter>
    <oddHeader xml:space="preserve">&amp;L2025-26 Fees and Penalties - Fisheries&amp;C&amp;"Arial"&amp;12&amp;K000000 OFFICIAL&amp;1#_x000D_&amp;"Aptos Narrow"&amp;11&amp;K000000&amp;"Arial,Regular"&amp;1&amp;K000000
</oddHeader>
    <oddFooter>&amp;C_x000D_&amp;1#&amp;"Arial"&amp;12&amp;K000000 OFFICIAL</oddFooter>
  </headerFooter>
  <rowBreaks count="13" manualBreakCount="13">
    <brk id="151" max="4" man="1"/>
    <brk id="297" max="4" man="1"/>
    <brk id="362" max="4" man="1"/>
    <brk id="445" max="4" man="1"/>
    <brk id="583" max="4" man="1"/>
    <brk id="628" max="4" man="1"/>
    <brk id="653" max="4" man="1"/>
    <brk id="676" max="4" man="1"/>
    <brk id="701" max="4" man="1"/>
    <brk id="718" max="4" man="1"/>
    <brk id="744" max="4" man="1"/>
    <brk id="766" max="4" man="1"/>
    <brk id="804" max="4" man="1"/>
  </rowBreaks>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30D6AC59EB77458A9FA35BD4ED71CC" ma:contentTypeVersion="16" ma:contentTypeDescription="Create a new document." ma:contentTypeScope="" ma:versionID="c0b1918b46a23673e255532a36f0cb2f">
  <xsd:schema xmlns:xsd="http://www.w3.org/2001/XMLSchema" xmlns:xs="http://www.w3.org/2001/XMLSchema" xmlns:p="http://schemas.microsoft.com/office/2006/metadata/properties" xmlns:ns2="d5e54c51-c225-4571-a045-0baead801994" xmlns:ns3="1cb54cc9-4ef3-4e87-81de-119443e56d46" targetNamespace="http://schemas.microsoft.com/office/2006/metadata/properties" ma:root="true" ma:fieldsID="a99ade7dfcae93ec5230372ab310745c" ns2:_="" ns3:_="">
    <xsd:import namespace="d5e54c51-c225-4571-a045-0baead801994"/>
    <xsd:import namespace="1cb54cc9-4ef3-4e87-81de-119443e56d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e54c51-c225-4571-a045-0baead8019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b54cc9-4ef3-4e87-81de-119443e56d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019a868-eeee-484c-9b63-51a0a9fa79dd}" ma:internalName="TaxCatchAll" ma:showField="CatchAllData" ma:web="1cb54cc9-4ef3-4e87-81de-119443e56d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5e54c51-c225-4571-a045-0baead801994">
      <Terms xmlns="http://schemas.microsoft.com/office/infopath/2007/PartnerControls"/>
    </lcf76f155ced4ddcb4097134ff3c332f>
    <TaxCatchAll xmlns="1cb54cc9-4ef3-4e87-81de-119443e56d4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4C5ED7-012A-4BFB-B192-656A6817C6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e54c51-c225-4571-a045-0baead801994"/>
    <ds:schemaRef ds:uri="1cb54cc9-4ef3-4e87-81de-119443e56d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62C7E2-6490-41D2-8FF7-B559B23078B5}">
  <ds:schemaRefs>
    <ds:schemaRef ds:uri="http://purl.org/dc/elements/1.1/"/>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1cb54cc9-4ef3-4e87-81de-119443e56d46"/>
    <ds:schemaRef ds:uri="d5e54c51-c225-4571-a045-0baead801994"/>
    <ds:schemaRef ds:uri="http://schemas.microsoft.com/office/2006/metadata/properties"/>
  </ds:schemaRefs>
</ds:datastoreItem>
</file>

<file path=customXml/itemProps3.xml><?xml version="1.0" encoding="utf-8"?>
<ds:datastoreItem xmlns:ds="http://schemas.openxmlformats.org/officeDocument/2006/customXml" ds:itemID="{34874748-345C-47A1-BBD4-0B96F74D77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Fisheries Fees</vt:lpstr>
      <vt:lpstr>Fisheries Penalties</vt:lpstr>
      <vt:lpstr>'Fisheries Penalties'!_Toc358112441</vt:lpstr>
      <vt:lpstr>'Fisheries Penalties'!_Toc358112442</vt:lpstr>
      <vt:lpstr>'Fisheries Penalties'!_Toc358112443</vt:lpstr>
      <vt:lpstr>'Fisheries Penalties'!_Toc358112444</vt:lpstr>
      <vt:lpstr>'Fisheries Penalties'!_Toc358112445</vt:lpstr>
      <vt:lpstr>'Fisheries Fees'!_Toc380053072</vt:lpstr>
      <vt:lpstr>'Fisheries Fees'!_Toc380577367</vt:lpstr>
      <vt:lpstr>'Fisheries Fees'!Print_Area</vt:lpstr>
      <vt:lpstr>'Fisheries Penalties'!Print_Area</vt:lpstr>
      <vt:lpstr>'Fisheries Penalties'!Print_Titles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K Berry (DJSIR)</dc:creator>
  <cp:keywords/>
  <dc:description/>
  <cp:lastModifiedBy>Isabelle C Leung Wan Chin (DJSIR)</cp:lastModifiedBy>
  <cp:revision/>
  <cp:lastPrinted>2025-06-27T00:31:53Z</cp:lastPrinted>
  <dcterms:created xsi:type="dcterms:W3CDTF">2024-06-21T05:47:01Z</dcterms:created>
  <dcterms:modified xsi:type="dcterms:W3CDTF">2025-07-01T00:43:38Z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0x010100E030D6AC59EB77458A9FA35BD4ED71CC</vt:lpwstr>
  </property>
  <property fmtid="{D5CDD505-2E9C-101B-9397-08002B2CF9AE}" pid="5" name="MediaServiceImageTags">
    <vt:lpwstr/>
  </property>
  <property fmtid="{D5CDD505-2E9C-101B-9397-08002B2CF9AE}" pid="6" name="MSIP_Label_d00a4df9-c942-4b09-b23a-6c1023f6de27_Enabled">
    <vt:lpwstr>true</vt:lpwstr>
  </property>
  <property fmtid="{D5CDD505-2E9C-101B-9397-08002B2CF9AE}" pid="7" name="MSIP_Label_d00a4df9-c942-4b09-b23a-6c1023f6de27_SetDate">
    <vt:lpwstr>2025-07-01T00:40:56Z</vt:lpwstr>
  </property>
  <property fmtid="{D5CDD505-2E9C-101B-9397-08002B2CF9AE}" pid="8" name="MSIP_Label_d00a4df9-c942-4b09-b23a-6c1023f6de27_Method">
    <vt:lpwstr>Privileged</vt:lpwstr>
  </property>
  <property fmtid="{D5CDD505-2E9C-101B-9397-08002B2CF9AE}" pid="9" name="MSIP_Label_d00a4df9-c942-4b09-b23a-6c1023f6de27_Name">
    <vt:lpwstr>Official (DJPR)</vt:lpwstr>
  </property>
  <property fmtid="{D5CDD505-2E9C-101B-9397-08002B2CF9AE}" pid="10" name="MSIP_Label_d00a4df9-c942-4b09-b23a-6c1023f6de27_SiteId">
    <vt:lpwstr>722ea0be-3e1c-4b11-ad6f-9401d6856e24</vt:lpwstr>
  </property>
  <property fmtid="{D5CDD505-2E9C-101B-9397-08002B2CF9AE}" pid="11" name="MSIP_Label_d00a4df9-c942-4b09-b23a-6c1023f6de27_ActionId">
    <vt:lpwstr>7bbc163c-aa21-4062-bad4-d479abf27211</vt:lpwstr>
  </property>
  <property fmtid="{D5CDD505-2E9C-101B-9397-08002B2CF9AE}" pid="12" name="MSIP_Label_d00a4df9-c942-4b09-b23a-6c1023f6de27_ContentBits">
    <vt:lpwstr>3</vt:lpwstr>
  </property>
  <property fmtid="{D5CDD505-2E9C-101B-9397-08002B2CF9AE}" pid="13" name="MSIP_Label_d00a4df9-c942-4b09-b23a-6c1023f6de27_Tag">
    <vt:lpwstr>10, 0, 1, 1</vt:lpwstr>
  </property>
</Properties>
</file>